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WWW\OCT 02 2022\WWW\NGUYEN TRAI 2023\23016. THONG BAO BAO GIA\"/>
    </mc:Choice>
  </mc:AlternateContent>
  <xr:revisionPtr revIDLastSave="0" documentId="13_ncr:1_{A6FC9F5B-49EF-4311-BB97-77EFA4C365F2}" xr6:coauthVersionLast="47" xr6:coauthVersionMax="47" xr10:uidLastSave="{00000000-0000-0000-0000-000000000000}"/>
  <bookViews>
    <workbookView xWindow="-120" yWindow="-120" windowWidth="24240" windowHeight="13140" firstSheet="3" activeTab="3" xr2:uid="{00000000-000D-0000-FFFF-FFFF00000000}"/>
  </bookViews>
  <sheets>
    <sheet name="Sheet2" sheetId="2" state="hidden" r:id="rId1"/>
    <sheet name="MAU BAO GIA" sheetId="3" state="hidden" r:id="rId2"/>
    <sheet name="Trang_tính1" sheetId="4" state="hidden" r:id="rId3"/>
    <sheet name="HC BO SUNG" sheetId="7" r:id="rId4"/>
  </sheets>
  <definedNames>
    <definedName name="_xlnm._FilterDatabase" localSheetId="0" hidden="1">Sheet2!$A$8:$P$676</definedName>
    <definedName name="_xlnm._FilterDatabase" localSheetId="2" hidden="1">Trang_tính1!$B$7:$Y$624</definedName>
    <definedName name="_xlnm.Print_Area" localSheetId="0">Sheet2!$D$1:$G$678</definedName>
  </definedNames>
  <calcPr calcId="181029"/>
  <fileRecoveryPr repairLoad="1"/>
</workbook>
</file>

<file path=xl/calcChain.xml><?xml version="1.0" encoding="utf-8"?>
<calcChain xmlns="http://schemas.openxmlformats.org/spreadsheetml/2006/main">
  <c r="M10" i="4" l="1"/>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M174" i="4"/>
  <c r="M175" i="4"/>
  <c r="M176" i="4"/>
  <c r="M177" i="4"/>
  <c r="M178" i="4"/>
  <c r="M179" i="4"/>
  <c r="M180" i="4"/>
  <c r="M181" i="4"/>
  <c r="M182" i="4"/>
  <c r="M183" i="4"/>
  <c r="M184" i="4"/>
  <c r="M185" i="4"/>
  <c r="M186" i="4"/>
  <c r="M187" i="4"/>
  <c r="M188" i="4"/>
  <c r="M189" i="4"/>
  <c r="M190" i="4"/>
  <c r="M191" i="4"/>
  <c r="M192" i="4"/>
  <c r="M193" i="4"/>
  <c r="M194" i="4"/>
  <c r="M195" i="4"/>
  <c r="M196" i="4"/>
  <c r="M197" i="4"/>
  <c r="M198" i="4"/>
  <c r="M199" i="4"/>
  <c r="M200" i="4"/>
  <c r="M201" i="4"/>
  <c r="M202" i="4"/>
  <c r="M203" i="4"/>
  <c r="M204" i="4"/>
  <c r="M205" i="4"/>
  <c r="M206" i="4"/>
  <c r="M207" i="4"/>
  <c r="M208" i="4"/>
  <c r="M209" i="4"/>
  <c r="M210" i="4"/>
  <c r="M211" i="4"/>
  <c r="M212" i="4"/>
  <c r="M213" i="4"/>
  <c r="M214" i="4"/>
  <c r="M215" i="4"/>
  <c r="M216" i="4"/>
  <c r="M217" i="4"/>
  <c r="M218" i="4"/>
  <c r="M219" i="4"/>
  <c r="M220" i="4"/>
  <c r="M221" i="4"/>
  <c r="M222" i="4"/>
  <c r="M223" i="4"/>
  <c r="M224" i="4"/>
  <c r="M225" i="4"/>
  <c r="M226" i="4"/>
  <c r="M227" i="4"/>
  <c r="M228" i="4"/>
  <c r="M229" i="4"/>
  <c r="M230" i="4"/>
  <c r="M231" i="4"/>
  <c r="M232" i="4"/>
  <c r="M233" i="4"/>
  <c r="M234" i="4"/>
  <c r="M235" i="4"/>
  <c r="M236" i="4"/>
  <c r="M237" i="4"/>
  <c r="M238" i="4"/>
  <c r="M239" i="4"/>
  <c r="M240" i="4"/>
  <c r="M241" i="4"/>
  <c r="M242" i="4"/>
  <c r="M243" i="4"/>
  <c r="M244" i="4"/>
  <c r="M245" i="4"/>
  <c r="M246" i="4"/>
  <c r="M247" i="4"/>
  <c r="M248" i="4"/>
  <c r="M249" i="4"/>
  <c r="M250" i="4"/>
  <c r="M251" i="4"/>
  <c r="M252" i="4"/>
  <c r="M253" i="4"/>
  <c r="M254" i="4"/>
  <c r="M255" i="4"/>
  <c r="M256" i="4"/>
  <c r="M257" i="4"/>
  <c r="M258" i="4"/>
  <c r="M259" i="4"/>
  <c r="M260" i="4"/>
  <c r="M261" i="4"/>
  <c r="M262" i="4"/>
  <c r="M263" i="4"/>
  <c r="M264" i="4"/>
  <c r="M265" i="4"/>
  <c r="M266" i="4"/>
  <c r="M267" i="4"/>
  <c r="M268" i="4"/>
  <c r="M269" i="4"/>
  <c r="M270" i="4"/>
  <c r="M271" i="4"/>
  <c r="M272" i="4"/>
  <c r="M273" i="4"/>
  <c r="M274" i="4"/>
  <c r="M275" i="4"/>
  <c r="M276" i="4"/>
  <c r="M277" i="4"/>
  <c r="M278" i="4"/>
  <c r="M279" i="4"/>
  <c r="M280" i="4"/>
  <c r="M281" i="4"/>
  <c r="M282" i="4"/>
  <c r="M283" i="4"/>
  <c r="M284" i="4"/>
  <c r="M285" i="4"/>
  <c r="M286" i="4"/>
  <c r="M287" i="4"/>
  <c r="M288" i="4"/>
  <c r="M289" i="4"/>
  <c r="M290" i="4"/>
  <c r="M291" i="4"/>
  <c r="M292" i="4"/>
  <c r="M293" i="4"/>
  <c r="M294" i="4"/>
  <c r="M295" i="4"/>
  <c r="M296" i="4"/>
  <c r="M297" i="4"/>
  <c r="M298" i="4"/>
  <c r="M299" i="4"/>
  <c r="M300" i="4"/>
  <c r="M301" i="4"/>
  <c r="M302" i="4"/>
  <c r="M303" i="4"/>
  <c r="M304" i="4"/>
  <c r="I302" i="4"/>
  <c r="M305" i="4"/>
  <c r="M306" i="4"/>
  <c r="M307" i="4"/>
  <c r="M308" i="4"/>
  <c r="M309" i="4"/>
  <c r="M310" i="4"/>
  <c r="M311" i="4"/>
  <c r="M312" i="4"/>
  <c r="M313" i="4"/>
  <c r="M314" i="4"/>
  <c r="M315" i="4"/>
  <c r="M316" i="4"/>
  <c r="M317" i="4"/>
  <c r="M318" i="4"/>
  <c r="M319" i="4"/>
  <c r="M320" i="4"/>
  <c r="M321" i="4"/>
  <c r="M322" i="4"/>
  <c r="M323" i="4"/>
  <c r="M324" i="4"/>
  <c r="M325" i="4"/>
  <c r="M326" i="4"/>
  <c r="M327" i="4"/>
  <c r="M328" i="4"/>
  <c r="M329" i="4"/>
  <c r="M330" i="4"/>
  <c r="M331" i="4"/>
  <c r="M332" i="4"/>
  <c r="M333" i="4"/>
  <c r="M334" i="4"/>
  <c r="M335" i="4"/>
  <c r="M336" i="4"/>
  <c r="M337" i="4"/>
  <c r="M338" i="4"/>
  <c r="M339" i="4"/>
  <c r="M340" i="4"/>
  <c r="M341" i="4"/>
  <c r="M342" i="4"/>
  <c r="M343" i="4"/>
  <c r="M344" i="4"/>
  <c r="M345" i="4"/>
  <c r="M346" i="4"/>
  <c r="M347" i="4"/>
  <c r="M348" i="4"/>
  <c r="M349" i="4"/>
  <c r="M350" i="4"/>
  <c r="M351" i="4"/>
  <c r="M352" i="4"/>
  <c r="M353" i="4"/>
  <c r="M354" i="4"/>
  <c r="M355" i="4"/>
  <c r="M356" i="4"/>
  <c r="M357" i="4"/>
  <c r="M358" i="4"/>
  <c r="M359" i="4"/>
  <c r="M360" i="4"/>
  <c r="M361" i="4"/>
  <c r="M362" i="4"/>
  <c r="M363" i="4"/>
  <c r="M364" i="4"/>
  <c r="M365" i="4"/>
  <c r="M366" i="4"/>
  <c r="M367" i="4"/>
  <c r="M368" i="4"/>
  <c r="M369" i="4"/>
  <c r="M370" i="4"/>
  <c r="M371" i="4"/>
  <c r="M372" i="4"/>
  <c r="M373" i="4"/>
  <c r="M374" i="4"/>
  <c r="M375" i="4"/>
  <c r="M376" i="4"/>
  <c r="M377" i="4"/>
  <c r="M378" i="4"/>
  <c r="M379" i="4"/>
  <c r="M380" i="4"/>
  <c r="M381" i="4"/>
  <c r="M382" i="4"/>
  <c r="M383" i="4"/>
  <c r="M384" i="4"/>
  <c r="M385" i="4"/>
  <c r="M386" i="4"/>
  <c r="M387" i="4"/>
  <c r="M388" i="4"/>
  <c r="M389" i="4"/>
  <c r="M390" i="4"/>
  <c r="M391" i="4"/>
  <c r="M392" i="4"/>
  <c r="M393" i="4"/>
  <c r="M394" i="4"/>
  <c r="M395" i="4"/>
  <c r="M396" i="4"/>
  <c r="M397" i="4"/>
  <c r="M398" i="4"/>
  <c r="M399" i="4"/>
  <c r="M400" i="4"/>
  <c r="M401" i="4"/>
  <c r="M402" i="4"/>
  <c r="M403" i="4"/>
  <c r="M404" i="4"/>
  <c r="M405" i="4"/>
  <c r="M406" i="4"/>
  <c r="M407" i="4"/>
  <c r="M408" i="4"/>
  <c r="M409" i="4"/>
  <c r="M410" i="4"/>
  <c r="M411" i="4"/>
  <c r="M412" i="4"/>
  <c r="M413" i="4"/>
  <c r="M414" i="4"/>
  <c r="M415" i="4"/>
  <c r="M416" i="4"/>
  <c r="M417" i="4"/>
  <c r="M418" i="4"/>
  <c r="M419" i="4"/>
  <c r="M420" i="4"/>
  <c r="M421" i="4"/>
  <c r="M422" i="4"/>
  <c r="M423" i="4"/>
  <c r="M424" i="4"/>
  <c r="M425" i="4"/>
  <c r="M426" i="4"/>
  <c r="M427" i="4"/>
  <c r="M428" i="4"/>
  <c r="M429" i="4"/>
  <c r="M430" i="4"/>
  <c r="M431" i="4"/>
  <c r="M432" i="4"/>
  <c r="M433" i="4"/>
  <c r="M434" i="4"/>
  <c r="M435" i="4"/>
  <c r="M436" i="4"/>
  <c r="M437" i="4"/>
  <c r="M438" i="4"/>
  <c r="M439" i="4"/>
  <c r="M440" i="4"/>
  <c r="M441" i="4"/>
  <c r="M442" i="4"/>
  <c r="M443" i="4"/>
  <c r="M444" i="4"/>
  <c r="M445" i="4"/>
  <c r="M446" i="4"/>
  <c r="M447" i="4"/>
  <c r="M448" i="4"/>
  <c r="M449" i="4"/>
  <c r="M450" i="4"/>
  <c r="M451" i="4"/>
  <c r="M452" i="4"/>
  <c r="M453" i="4"/>
  <c r="M454" i="4"/>
  <c r="M455" i="4"/>
  <c r="M456" i="4"/>
  <c r="M457" i="4"/>
  <c r="M458" i="4"/>
  <c r="M459" i="4"/>
  <c r="M460" i="4"/>
  <c r="M461" i="4"/>
  <c r="M462" i="4"/>
  <c r="M463" i="4"/>
  <c r="M464" i="4"/>
  <c r="M465" i="4"/>
  <c r="M466" i="4"/>
  <c r="M467" i="4"/>
  <c r="M468" i="4"/>
  <c r="M469" i="4"/>
  <c r="M470" i="4"/>
  <c r="M471" i="4"/>
  <c r="M472" i="4"/>
  <c r="M473" i="4"/>
  <c r="M474" i="4"/>
  <c r="M475" i="4"/>
  <c r="M476" i="4"/>
  <c r="M477" i="4"/>
  <c r="M478" i="4"/>
  <c r="M479" i="4"/>
  <c r="M480" i="4"/>
  <c r="M481" i="4"/>
  <c r="M482" i="4"/>
  <c r="M483" i="4"/>
  <c r="M484" i="4"/>
  <c r="M485" i="4"/>
  <c r="M486" i="4"/>
  <c r="M487" i="4"/>
  <c r="M488" i="4"/>
  <c r="M489" i="4"/>
  <c r="M490" i="4"/>
  <c r="M491" i="4"/>
  <c r="M492" i="4"/>
  <c r="M493" i="4"/>
  <c r="M494" i="4"/>
  <c r="M495" i="4"/>
  <c r="M496" i="4"/>
  <c r="M497" i="4"/>
  <c r="M498" i="4"/>
  <c r="M499" i="4"/>
  <c r="M500" i="4"/>
  <c r="M501" i="4"/>
  <c r="M502" i="4"/>
  <c r="M503" i="4"/>
  <c r="M504" i="4"/>
  <c r="M505" i="4"/>
  <c r="M506" i="4"/>
  <c r="M507" i="4"/>
  <c r="M508" i="4"/>
  <c r="M509" i="4"/>
  <c r="M510" i="4"/>
  <c r="M511" i="4"/>
  <c r="M512" i="4"/>
  <c r="M513" i="4"/>
  <c r="M514" i="4"/>
  <c r="M515" i="4"/>
  <c r="M516" i="4"/>
  <c r="M517" i="4"/>
  <c r="M518" i="4"/>
  <c r="M519" i="4"/>
  <c r="M520" i="4"/>
  <c r="M521" i="4"/>
  <c r="M522" i="4"/>
  <c r="M523" i="4"/>
  <c r="M524" i="4"/>
  <c r="M525" i="4"/>
  <c r="M526" i="4"/>
  <c r="M527" i="4"/>
  <c r="M528" i="4"/>
  <c r="M529" i="4"/>
  <c r="M530" i="4"/>
  <c r="M531" i="4"/>
  <c r="M532" i="4"/>
  <c r="M533" i="4"/>
  <c r="M534" i="4"/>
  <c r="M535" i="4"/>
  <c r="M536" i="4"/>
  <c r="M537" i="4"/>
  <c r="M538" i="4"/>
  <c r="M539" i="4"/>
  <c r="M540" i="4"/>
  <c r="M541" i="4"/>
  <c r="M542" i="4"/>
  <c r="M543" i="4"/>
  <c r="M544" i="4"/>
  <c r="M545" i="4"/>
  <c r="M546" i="4"/>
  <c r="M547" i="4"/>
  <c r="M548" i="4"/>
  <c r="M549" i="4"/>
  <c r="M550" i="4"/>
  <c r="M551" i="4"/>
  <c r="M552" i="4"/>
  <c r="M553" i="4"/>
  <c r="M554" i="4"/>
  <c r="M555" i="4"/>
  <c r="M556" i="4"/>
  <c r="M557" i="4"/>
  <c r="M558" i="4"/>
  <c r="M559" i="4"/>
  <c r="M560" i="4"/>
  <c r="M561" i="4"/>
  <c r="M562" i="4"/>
  <c r="M563" i="4"/>
  <c r="M564" i="4"/>
  <c r="M565" i="4"/>
  <c r="M566" i="4"/>
  <c r="M567" i="4"/>
  <c r="M568" i="4"/>
  <c r="M569" i="4"/>
  <c r="M570" i="4"/>
  <c r="M571" i="4"/>
  <c r="M572" i="4"/>
  <c r="M573" i="4"/>
  <c r="M574" i="4"/>
  <c r="M575" i="4"/>
  <c r="M576" i="4"/>
  <c r="M577" i="4"/>
  <c r="M578" i="4"/>
  <c r="M579" i="4"/>
  <c r="M580" i="4"/>
  <c r="M581" i="4"/>
  <c r="M582" i="4"/>
  <c r="M583" i="4"/>
  <c r="M584" i="4"/>
  <c r="M585" i="4"/>
  <c r="M586" i="4"/>
  <c r="M587" i="4"/>
  <c r="M588" i="4"/>
  <c r="M589" i="4"/>
  <c r="M590" i="4"/>
  <c r="M591" i="4"/>
  <c r="M592" i="4"/>
  <c r="M593" i="4"/>
  <c r="M594" i="4"/>
  <c r="M595" i="4"/>
  <c r="M596" i="4"/>
  <c r="M597" i="4"/>
  <c r="M598" i="4"/>
  <c r="M599" i="4"/>
  <c r="M600" i="4"/>
  <c r="M601" i="4"/>
  <c r="M602" i="4"/>
  <c r="M603" i="4"/>
  <c r="M604" i="4"/>
  <c r="M605" i="4"/>
  <c r="M606" i="4"/>
  <c r="M607" i="4"/>
  <c r="M608" i="4"/>
  <c r="M609" i="4"/>
  <c r="M610" i="4"/>
  <c r="M611" i="4"/>
  <c r="M612" i="4"/>
  <c r="M613" i="4"/>
  <c r="M614" i="4"/>
  <c r="M615" i="4"/>
  <c r="M617" i="4"/>
  <c r="M618" i="4"/>
  <c r="M619" i="4"/>
  <c r="M620" i="4"/>
  <c r="M621" i="4"/>
  <c r="M622" i="4"/>
  <c r="M623" i="4"/>
  <c r="M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7" i="4"/>
  <c r="J618" i="4"/>
  <c r="J619" i="4"/>
  <c r="J620" i="4"/>
  <c r="J621" i="4"/>
  <c r="J622" i="4"/>
  <c r="J623" i="4"/>
  <c r="J9" i="4"/>
  <c r="I279" i="4"/>
  <c r="I265" i="4"/>
  <c r="I78" i="4"/>
  <c r="I55" i="4"/>
  <c r="I23" i="4"/>
  <c r="I616" i="4"/>
  <c r="I602" i="4"/>
  <c r="I592" i="4"/>
  <c r="I588" i="4"/>
  <c r="I585" i="4"/>
  <c r="I499" i="4"/>
  <c r="I311" i="4"/>
  <c r="I8" i="4"/>
  <c r="M624" i="4"/>
  <c r="R642"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6" i="2"/>
  <c r="R277" i="2"/>
  <c r="R278" i="2"/>
  <c r="R279" i="2"/>
  <c r="R280" i="2"/>
  <c r="R281" i="2"/>
  <c r="R282" i="2"/>
  <c r="R283" i="2"/>
  <c r="R284" i="2"/>
  <c r="R285" i="2"/>
  <c r="R286" i="2"/>
  <c r="R287" i="2"/>
  <c r="R288" i="2"/>
  <c r="R289" i="2"/>
  <c r="R290" i="2"/>
  <c r="R291" i="2"/>
  <c r="R292" i="2"/>
  <c r="R293" i="2"/>
  <c r="R294" i="2"/>
  <c r="R295" i="2"/>
  <c r="R296" i="2"/>
  <c r="R297" i="2"/>
  <c r="R298" i="2"/>
  <c r="R299" i="2"/>
  <c r="R300" i="2"/>
  <c r="R301" i="2"/>
  <c r="R302" i="2"/>
  <c r="R303" i="2"/>
  <c r="R304" i="2"/>
  <c r="R305" i="2"/>
  <c r="R306" i="2"/>
  <c r="R307" i="2"/>
  <c r="R308" i="2"/>
  <c r="R309" i="2"/>
  <c r="R310" i="2"/>
  <c r="R311" i="2"/>
  <c r="R312" i="2"/>
  <c r="R313" i="2"/>
  <c r="R314" i="2"/>
  <c r="R315" i="2"/>
  <c r="R316" i="2"/>
  <c r="R317" i="2"/>
  <c r="R318" i="2"/>
  <c r="R319" i="2"/>
  <c r="R320" i="2"/>
  <c r="R321" i="2"/>
  <c r="R322" i="2"/>
  <c r="R323" i="2"/>
  <c r="R324" i="2"/>
  <c r="R325" i="2"/>
  <c r="R326" i="2"/>
  <c r="R327" i="2"/>
  <c r="R328" i="2"/>
  <c r="R329" i="2"/>
  <c r="R330" i="2"/>
  <c r="R331" i="2"/>
  <c r="R332" i="2"/>
  <c r="R333" i="2"/>
  <c r="R334" i="2"/>
  <c r="R335" i="2"/>
  <c r="R336" i="2"/>
  <c r="R337" i="2"/>
  <c r="R338" i="2"/>
  <c r="R339" i="2"/>
  <c r="R340" i="2"/>
  <c r="R341" i="2"/>
  <c r="R342" i="2"/>
  <c r="R343" i="2"/>
  <c r="R344" i="2"/>
  <c r="R345" i="2"/>
  <c r="R346" i="2"/>
  <c r="R347" i="2"/>
  <c r="R348" i="2"/>
  <c r="R349" i="2"/>
  <c r="R350" i="2"/>
  <c r="R351" i="2"/>
  <c r="R352" i="2"/>
  <c r="R353" i="2"/>
  <c r="R354" i="2"/>
  <c r="R355" i="2"/>
  <c r="R356" i="2"/>
  <c r="R357" i="2"/>
  <c r="R358" i="2"/>
  <c r="R359" i="2"/>
  <c r="R360" i="2"/>
  <c r="R361" i="2"/>
  <c r="R362" i="2"/>
  <c r="R363" i="2"/>
  <c r="R364" i="2"/>
  <c r="R365" i="2"/>
  <c r="R366" i="2"/>
  <c r="R367" i="2"/>
  <c r="R368" i="2"/>
  <c r="R369" i="2"/>
  <c r="R370" i="2"/>
  <c r="R371" i="2"/>
  <c r="R372" i="2"/>
  <c r="R373" i="2"/>
  <c r="R374" i="2"/>
  <c r="R375" i="2"/>
  <c r="R376" i="2"/>
  <c r="R377" i="2"/>
  <c r="R378" i="2"/>
  <c r="R379" i="2"/>
  <c r="R380" i="2"/>
  <c r="R381" i="2"/>
  <c r="R382" i="2"/>
  <c r="R383" i="2"/>
  <c r="R384" i="2"/>
  <c r="R385" i="2"/>
  <c r="R386" i="2"/>
  <c r="R387" i="2"/>
  <c r="R388" i="2"/>
  <c r="R389" i="2"/>
  <c r="R390" i="2"/>
  <c r="R391" i="2"/>
  <c r="R392" i="2"/>
  <c r="R393" i="2"/>
  <c r="R394" i="2"/>
  <c r="R395" i="2"/>
  <c r="R396" i="2"/>
  <c r="R397" i="2"/>
  <c r="R398" i="2"/>
  <c r="R399" i="2"/>
  <c r="R400" i="2"/>
  <c r="R401" i="2"/>
  <c r="R402" i="2"/>
  <c r="R403" i="2"/>
  <c r="R404" i="2"/>
  <c r="R405" i="2"/>
  <c r="R406" i="2"/>
  <c r="R407" i="2"/>
  <c r="R408" i="2"/>
  <c r="R409" i="2"/>
  <c r="R410" i="2"/>
  <c r="R411" i="2"/>
  <c r="R412" i="2"/>
  <c r="R413" i="2"/>
  <c r="R414" i="2"/>
  <c r="R415" i="2"/>
  <c r="R416" i="2"/>
  <c r="R417" i="2"/>
  <c r="R418" i="2"/>
  <c r="R419" i="2"/>
  <c r="R420" i="2"/>
  <c r="R421" i="2"/>
  <c r="R422" i="2"/>
  <c r="R423" i="2"/>
  <c r="R424" i="2"/>
  <c r="R425" i="2"/>
  <c r="R426" i="2"/>
  <c r="R427" i="2"/>
  <c r="R428" i="2"/>
  <c r="R429" i="2"/>
  <c r="R430" i="2"/>
  <c r="R431" i="2"/>
  <c r="R432" i="2"/>
  <c r="R433" i="2"/>
  <c r="R434" i="2"/>
  <c r="R435" i="2"/>
  <c r="R436" i="2"/>
  <c r="R437" i="2"/>
  <c r="R438" i="2"/>
  <c r="R439" i="2"/>
  <c r="R440" i="2"/>
  <c r="R441" i="2"/>
  <c r="R442" i="2"/>
  <c r="R443" i="2"/>
  <c r="R444" i="2"/>
  <c r="R445" i="2"/>
  <c r="R446" i="2"/>
  <c r="R447" i="2"/>
  <c r="R448" i="2"/>
  <c r="R449" i="2"/>
  <c r="R450" i="2"/>
  <c r="R451" i="2"/>
  <c r="R452" i="2"/>
  <c r="R453" i="2"/>
  <c r="R454" i="2"/>
  <c r="R455" i="2"/>
  <c r="R456" i="2"/>
  <c r="R457" i="2"/>
  <c r="R458" i="2"/>
  <c r="R459" i="2"/>
  <c r="R460" i="2"/>
  <c r="R461" i="2"/>
  <c r="R462" i="2"/>
  <c r="R463" i="2"/>
  <c r="R464" i="2"/>
  <c r="R465" i="2"/>
  <c r="R466" i="2"/>
  <c r="R467" i="2"/>
  <c r="R468" i="2"/>
  <c r="R469" i="2"/>
  <c r="R470" i="2"/>
  <c r="R471" i="2"/>
  <c r="R472" i="2"/>
  <c r="R473" i="2"/>
  <c r="R474" i="2"/>
  <c r="R475" i="2"/>
  <c r="R476" i="2"/>
  <c r="R477" i="2"/>
  <c r="R478" i="2"/>
  <c r="R479" i="2"/>
  <c r="R480" i="2"/>
  <c r="R481" i="2"/>
  <c r="R482" i="2"/>
  <c r="R483" i="2"/>
  <c r="R484" i="2"/>
  <c r="R485" i="2"/>
  <c r="R486" i="2"/>
  <c r="R487" i="2"/>
  <c r="R488" i="2"/>
  <c r="R489" i="2"/>
  <c r="R490" i="2"/>
  <c r="R491" i="2"/>
  <c r="R492" i="2"/>
  <c r="R493" i="2"/>
  <c r="R494" i="2"/>
  <c r="R495" i="2"/>
  <c r="R496" i="2"/>
  <c r="R497" i="2"/>
  <c r="R498" i="2"/>
  <c r="R499" i="2"/>
  <c r="R500" i="2"/>
  <c r="R501" i="2"/>
  <c r="R502" i="2"/>
  <c r="R503" i="2"/>
  <c r="R504" i="2"/>
  <c r="R505" i="2"/>
  <c r="R506" i="2"/>
  <c r="R507" i="2"/>
  <c r="R508" i="2"/>
  <c r="R509" i="2"/>
  <c r="R510" i="2"/>
  <c r="R511" i="2"/>
  <c r="R512" i="2"/>
  <c r="R513" i="2"/>
  <c r="R514" i="2"/>
  <c r="R515" i="2"/>
  <c r="R516" i="2"/>
  <c r="R517" i="2"/>
  <c r="R518" i="2"/>
  <c r="R519" i="2"/>
  <c r="R520" i="2"/>
  <c r="R521" i="2"/>
  <c r="R522" i="2"/>
  <c r="R523" i="2"/>
  <c r="R524" i="2"/>
  <c r="R525" i="2"/>
  <c r="R526" i="2"/>
  <c r="R527" i="2"/>
  <c r="R528" i="2"/>
  <c r="R529" i="2"/>
  <c r="R530" i="2"/>
  <c r="R531" i="2"/>
  <c r="R532" i="2"/>
  <c r="R533" i="2"/>
  <c r="R534" i="2"/>
  <c r="R535" i="2"/>
  <c r="R536" i="2"/>
  <c r="R537" i="2"/>
  <c r="R538" i="2"/>
  <c r="R539" i="2"/>
  <c r="R540" i="2"/>
  <c r="R541" i="2"/>
  <c r="R542" i="2"/>
  <c r="R543" i="2"/>
  <c r="R544" i="2"/>
  <c r="R545" i="2"/>
  <c r="R546" i="2"/>
  <c r="R547" i="2"/>
  <c r="R548" i="2"/>
  <c r="R549" i="2"/>
  <c r="R550" i="2"/>
  <c r="R551" i="2"/>
  <c r="R552" i="2"/>
  <c r="R553" i="2"/>
  <c r="R554" i="2"/>
  <c r="R555" i="2"/>
  <c r="R556" i="2"/>
  <c r="R557" i="2"/>
  <c r="R558" i="2"/>
  <c r="R559" i="2"/>
  <c r="R560" i="2"/>
  <c r="R561" i="2"/>
  <c r="R562" i="2"/>
  <c r="R563" i="2"/>
  <c r="R564" i="2"/>
  <c r="R565" i="2"/>
  <c r="R566" i="2"/>
  <c r="R567" i="2"/>
  <c r="R568" i="2"/>
  <c r="R569" i="2"/>
  <c r="R570" i="2"/>
  <c r="R571" i="2"/>
  <c r="R572" i="2"/>
  <c r="R573" i="2"/>
  <c r="R574" i="2"/>
  <c r="R575" i="2"/>
  <c r="R576" i="2"/>
  <c r="R577" i="2"/>
  <c r="R578" i="2"/>
  <c r="R579" i="2"/>
  <c r="R580" i="2"/>
  <c r="R581" i="2"/>
  <c r="R582" i="2"/>
  <c r="R583" i="2"/>
  <c r="R584" i="2"/>
  <c r="R585" i="2"/>
  <c r="R586" i="2"/>
  <c r="R587" i="2"/>
  <c r="R588" i="2"/>
  <c r="R589" i="2"/>
  <c r="R590" i="2"/>
  <c r="R591" i="2"/>
  <c r="R592" i="2"/>
  <c r="R593" i="2"/>
  <c r="R594" i="2"/>
  <c r="R595" i="2"/>
  <c r="R596" i="2"/>
  <c r="R597" i="2"/>
  <c r="R598" i="2"/>
  <c r="R599" i="2"/>
  <c r="R600" i="2"/>
  <c r="R601" i="2"/>
  <c r="R602" i="2"/>
  <c r="R603" i="2"/>
  <c r="R604" i="2"/>
  <c r="R605" i="2"/>
  <c r="R606" i="2"/>
  <c r="R607" i="2"/>
  <c r="R608" i="2"/>
  <c r="R609" i="2"/>
  <c r="R610" i="2"/>
  <c r="R611" i="2"/>
  <c r="R612" i="2"/>
  <c r="R613" i="2"/>
  <c r="R614" i="2"/>
  <c r="R615" i="2"/>
  <c r="R616" i="2"/>
  <c r="R617" i="2"/>
  <c r="R618" i="2"/>
  <c r="R619" i="2"/>
  <c r="R620" i="2"/>
  <c r="R621" i="2"/>
  <c r="R622" i="2"/>
  <c r="R623" i="2"/>
  <c r="R624" i="2"/>
  <c r="R625" i="2"/>
  <c r="R626" i="2"/>
  <c r="R627" i="2"/>
  <c r="R628" i="2"/>
  <c r="R629" i="2"/>
  <c r="R630" i="2"/>
  <c r="R631" i="2"/>
  <c r="R632" i="2"/>
  <c r="R633" i="2"/>
  <c r="R634" i="2"/>
  <c r="R635" i="2"/>
  <c r="R636" i="2"/>
  <c r="R637" i="2"/>
  <c r="R638" i="2"/>
  <c r="R639" i="2"/>
  <c r="R640" i="2"/>
  <c r="R641" i="2"/>
  <c r="R643" i="2"/>
  <c r="R644" i="2"/>
  <c r="R645" i="2"/>
  <c r="R646" i="2"/>
  <c r="R647" i="2"/>
  <c r="R648" i="2"/>
  <c r="R649" i="2"/>
  <c r="R650" i="2"/>
  <c r="R651" i="2"/>
  <c r="R652" i="2"/>
  <c r="R653" i="2"/>
  <c r="R654" i="2"/>
  <c r="R655" i="2"/>
  <c r="R656" i="2"/>
  <c r="R657" i="2"/>
  <c r="R658" i="2"/>
  <c r="R659" i="2"/>
  <c r="R660" i="2"/>
  <c r="R661" i="2"/>
  <c r="R662" i="2"/>
  <c r="R663" i="2"/>
  <c r="R664" i="2"/>
  <c r="R665" i="2"/>
  <c r="R666" i="2"/>
  <c r="R667" i="2"/>
  <c r="R668" i="2"/>
  <c r="R669" i="2"/>
  <c r="R670" i="2"/>
  <c r="R671" i="2"/>
  <c r="R672" i="2"/>
  <c r="R673" i="2"/>
  <c r="R9" i="2"/>
  <c r="R674" i="2"/>
</calcChain>
</file>

<file path=xl/sharedStrings.xml><?xml version="1.0" encoding="utf-8"?>
<sst xmlns="http://schemas.openxmlformats.org/spreadsheetml/2006/main" count="16531" uniqueCount="4499">
  <si>
    <t>Đơn vị tính</t>
  </si>
  <si>
    <t>STT</t>
  </si>
  <si>
    <t>Tên hàng hoá</t>
  </si>
  <si>
    <t>Số lượng</t>
  </si>
  <si>
    <t>Định danh vi khuẩn Gram âm</t>
  </si>
  <si>
    <t>- Panel định danh vi khuẩn Gram âm</t>
  </si>
  <si>
    <t>25 panel/ hộp</t>
  </si>
  <si>
    <t>- Canh trường định danh</t>
  </si>
  <si>
    <t>100 tube/ hộp</t>
  </si>
  <si>
    <t>Định danh vi khuẩn Gram dương</t>
  </si>
  <si>
    <t>- Panel định danh vi khuẩn Gram dương</t>
  </si>
  <si>
    <t>Định danh nấm</t>
  </si>
  <si>
    <t>- Panel định danh nấm</t>
  </si>
  <si>
    <t>Kháng sinh đồ Gram dương </t>
  </si>
  <si>
    <t>- Panel kháng sinh đồ Gram dương</t>
  </si>
  <si>
    <t>- Canh trường làm kháng sinh đồ cho vi khuẩn gram âm và gram dương</t>
  </si>
  <si>
    <t>- Chỉ thị làm kháng sinh đồ cho vi khuẩn gram âm và gram dương</t>
  </si>
  <si>
    <t>1.000 test/hộp</t>
  </si>
  <si>
    <t>Kháng sinh đồ Gram âm </t>
  </si>
  <si>
    <t>- Panel kháng sinh đồ Gram âm</t>
  </si>
  <si>
    <t>1.000 test/ hộp</t>
  </si>
  <si>
    <t>Định danh + kháng sinh đồ Gram âm </t>
  </si>
  <si>
    <t>- Panel vừa định danh vừa kháng sinh đồ Gram âm</t>
  </si>
  <si>
    <t>Định danh + kháng sinh đồ Gram dương</t>
  </si>
  <si>
    <t>- Panel vừa định danh vừa kháng sinh đồ Gram dương</t>
  </si>
  <si>
    <t>Định danh + kháng sinh đồ Streptoccocus </t>
  </si>
  <si>
    <t>- Panel vừa định danh vừa kháng sinh đồ Streptoccocus</t>
  </si>
  <si>
    <t>- Canh trường làm kháng sinh đồ dành cho vi khuẩn Streptoccocus</t>
  </si>
  <si>
    <t>- Chỉ thị làm kháng sinh đồ cho vi khuẩn Streptoccocus</t>
  </si>
  <si>
    <t>1.000 test/ hộp</t>
  </si>
  <si>
    <t>Cấy máu hiếu khí người lớn</t>
  </si>
  <si>
    <t>Chai</t>
  </si>
  <si>
    <t>Hộp</t>
  </si>
  <si>
    <t>Hộp/500 cái</t>
  </si>
  <si>
    <t>Hộp/100 cái</t>
  </si>
  <si>
    <t xml:space="preserve">Thành phố Hồ Chí Minh,ngày 18  tháng 11 năm 2022  </t>
  </si>
  <si>
    <t>Test</t>
  </si>
  <si>
    <t>Lọ/10ml</t>
  </si>
  <si>
    <t>Anti D</t>
  </si>
  <si>
    <t>PHIẾU ĐỀ XUẤT</t>
  </si>
  <si>
    <t>HÓA CHẤT VẬT TƯ NĂM 2023</t>
  </si>
  <si>
    <t>Procalcitonin</t>
  </si>
  <si>
    <t>Hộp/ 100 tests</t>
  </si>
  <si>
    <t>TSH</t>
  </si>
  <si>
    <t>Hộp/ 200 tests</t>
  </si>
  <si>
    <t>Chất chuẩn TSH</t>
  </si>
  <si>
    <t>Hộp/ 4 x 1.3 ml</t>
  </si>
  <si>
    <t>T3</t>
  </si>
  <si>
    <t>Chất chuẩn T3</t>
  </si>
  <si>
    <t>Hộp/ 4 x 1ml</t>
  </si>
  <si>
    <t>Thuốc thử  FT3</t>
  </si>
  <si>
    <t>Hóa chất chuẩn  FT3</t>
  </si>
  <si>
    <t>T4</t>
  </si>
  <si>
    <t>Chất chuẩn T4</t>
  </si>
  <si>
    <t>Thuốc thử  FT4</t>
  </si>
  <si>
    <t>Hóa chất chuẩn  FT4</t>
  </si>
  <si>
    <t>Chất nội kiểm cho các xét nghiệm dịch miễn điện hóa phát quang</t>
  </si>
  <si>
    <t>Hộp/ 4x3ml</t>
  </si>
  <si>
    <t>dung dịch hệ thống dùng để rửa bộ phát hiện của máy phân tích xét nghiệm miễn dịch</t>
  </si>
  <si>
    <t>Hộp/ 6 x 380ml</t>
  </si>
  <si>
    <t xml:space="preserve">Dung dịch hệ thống dùng để phát tín hiệu điện hóa cho máy phân tích xét nghiệm miễn dịch. </t>
  </si>
  <si>
    <t>Chất phụ gia cho bình chứa nước cất cho máy phân tích miễn dịch</t>
  </si>
  <si>
    <t>Bình/ 500ml</t>
  </si>
  <si>
    <t>Dung dịch rửa dùng để vệ sinh máy phân tích miễn dịch</t>
  </si>
  <si>
    <t>Hộp/ 5x100ml</t>
  </si>
  <si>
    <t>Cốc chứa mẫu dùng trên hệ thống máy miễn dịch điện hóa phát quang</t>
  </si>
  <si>
    <t>Hộp/ 60 x 60 cup</t>
  </si>
  <si>
    <t>Đầu côn hút mẫu thực hiện trên máy miễn dịch</t>
  </si>
  <si>
    <t>Hộp/ 30x120 pcs</t>
  </si>
  <si>
    <t>Cốc dùng để chứa mẫu, QC, chất hiệu chuẩn cho hệ thống máy sinh hóa, miễn dịch</t>
  </si>
  <si>
    <t>Hộp/ 5000 cups</t>
  </si>
  <si>
    <t>Định lượng kháng nguyên bề mặt viêm gan B trong huyết thanh và huyết tương người đã xác định dương tính HBsAg</t>
  </si>
  <si>
    <t>Hộp/ 100tests</t>
  </si>
  <si>
    <t>Vật liệu kiểm soát xét nghiệm HBsAg</t>
  </si>
  <si>
    <t>Hộp/ 16x1.3ml</t>
  </si>
  <si>
    <t>Thuốc thử ACTH</t>
  </si>
  <si>
    <t>Chất chuẩn ACTH</t>
  </si>
  <si>
    <t>Hộp/ 4x1ml</t>
  </si>
  <si>
    <t>Thuốc thử AFP</t>
  </si>
  <si>
    <t>Chất chuẩn AFP</t>
  </si>
  <si>
    <t>Anti-CCP</t>
  </si>
  <si>
    <t>Chất nội kiểm anti-CCP</t>
  </si>
  <si>
    <t>4 x 2.0 mL/hộp</t>
  </si>
  <si>
    <t>Anti-HAV</t>
  </si>
  <si>
    <t>Anti-HAV IgM</t>
  </si>
  <si>
    <t>Chất nội kiểm anti HAV IgM</t>
  </si>
  <si>
    <t>Hộp/ 16 x 0,67ml</t>
  </si>
  <si>
    <t>Chất nội kiểm anti HAV</t>
  </si>
  <si>
    <t>16 x 1.3 mL/hộp</t>
  </si>
  <si>
    <t>Thuốc thử Anti-HBc</t>
  </si>
  <si>
    <t>Anti-HBc IgM</t>
  </si>
  <si>
    <t>Chất nội kiểm Anti-HBc IgM</t>
  </si>
  <si>
    <t>Hộp/ 16 x 1ml</t>
  </si>
  <si>
    <t xml:space="preserve">Hóa chất nội kiểm Anti HBc </t>
  </si>
  <si>
    <t>Hộp/ 16 x 1,3ml</t>
  </si>
  <si>
    <t>Anti-HBe</t>
  </si>
  <si>
    <t>Chất nội kiểm Anti-HBe</t>
  </si>
  <si>
    <t>Anti-HBs</t>
  </si>
  <si>
    <t>Chất nội kiểm anti HBs</t>
  </si>
  <si>
    <t>Thuốc thử Anti HCV</t>
  </si>
  <si>
    <t>Hóa chất nội kiểm Anti HCV</t>
  </si>
  <si>
    <t>Anti-TG</t>
  </si>
  <si>
    <t>Chất chuẩn Anti-TG</t>
  </si>
  <si>
    <t>Hộp/ 4x1,5mL</t>
  </si>
  <si>
    <t>Anti-TPO</t>
  </si>
  <si>
    <t>Chất chuẩn Anti-TPO</t>
  </si>
  <si>
    <t>Anti-TSHR</t>
  </si>
  <si>
    <t>Cốc và đầu côn dùng hút mẫu, QC, và chất chuẩn trên hệ thống xét nghiệm miễn dịch</t>
  </si>
  <si>
    <t>Hộp/48x2x84 tips/cups</t>
  </si>
  <si>
    <t>B-CrossLaps</t>
  </si>
  <si>
    <t>Chất chuẩn B-CrossLap</t>
  </si>
  <si>
    <t>CA 125</t>
  </si>
  <si>
    <t xml:space="preserve">Chất chuẩn CA 125 </t>
  </si>
  <si>
    <t>Thuốc thử CA 153</t>
  </si>
  <si>
    <t>Chất chuẩn CA 153</t>
  </si>
  <si>
    <t>CA 19-9</t>
  </si>
  <si>
    <t>Chất chuẩn CA 19-9</t>
  </si>
  <si>
    <t>CA 72-4</t>
  </si>
  <si>
    <t>Chất chuẩn CA 72-4</t>
  </si>
  <si>
    <t>CEA</t>
  </si>
  <si>
    <t>Chất chuẩn CEA</t>
  </si>
  <si>
    <t>CK-MB</t>
  </si>
  <si>
    <t>Chất chuẩn CK-MB</t>
  </si>
  <si>
    <t>CK-MB khẩn</t>
  </si>
  <si>
    <t>Chất chuẩn CK-MB khẩn</t>
  </si>
  <si>
    <t>Dung dịch hệ thống dùng để rửa bộ phát hiện của máy phân tích xét nghiệm miễn dịch. Đóng gói lớn</t>
  </si>
  <si>
    <t>Hộp / 2*2L</t>
  </si>
  <si>
    <t xml:space="preserve">Thuốc thử CMV IgG </t>
  </si>
  <si>
    <t>CMV IgG định tính ái lực</t>
  </si>
  <si>
    <t>Chất nội kiểm CMV IgG định tính ái lực</t>
  </si>
  <si>
    <t>Hộp/ 6x1mL</t>
  </si>
  <si>
    <t xml:space="preserve">Chất nội kiểm CMV IgG </t>
  </si>
  <si>
    <t>Hộp/ 16 x 1,0ml</t>
  </si>
  <si>
    <t>Thuốc thử CMV IgM</t>
  </si>
  <si>
    <t>Chất nội kiểm CMV IgM</t>
  </si>
  <si>
    <t xml:space="preserve">Thuốc thử Cortisol </t>
  </si>
  <si>
    <t xml:space="preserve">Chất chuẩn Cortisol  </t>
  </si>
  <si>
    <t>C-Peptide</t>
  </si>
  <si>
    <t>Chát chuẩn C-Peptide</t>
  </si>
  <si>
    <t>Cyfra 21-1</t>
  </si>
  <si>
    <t xml:space="preserve">Chất chuẩn Cyfra 21-1 </t>
  </si>
  <si>
    <t>DHEA-S</t>
  </si>
  <si>
    <t>Chất chuẩn DHEA-S</t>
  </si>
  <si>
    <t>Digoxin</t>
  </si>
  <si>
    <t>Chất chuẩn Digoxin</t>
  </si>
  <si>
    <t>Hộp/ 4 x 1,5ml</t>
  </si>
  <si>
    <t>Chất pha loãng mẫu kết hợp với xét nghiệm anti-HAV.</t>
  </si>
  <si>
    <t>Hộp/ 2 x 15ml</t>
  </si>
  <si>
    <t>Dung dịch pha loãng mẫu, sử dụng cho các xét nghiệm: ProGRP, HE4, TSH, Calcitonin, Tg, Troponin T hs…</t>
  </si>
  <si>
    <t>Hộp/ 2 x 16ml</t>
  </si>
  <si>
    <t>Estradiol II</t>
  </si>
  <si>
    <t xml:space="preserve">Chất chuẩn ESTRADIOL II </t>
  </si>
  <si>
    <t>Thuốc thử Ferritin</t>
  </si>
  <si>
    <t>Chất chuẩn Ferritin</t>
  </si>
  <si>
    <t>Folate</t>
  </si>
  <si>
    <t>Chất chuẩn Folate</t>
  </si>
  <si>
    <t>Thuốc thử xét nghiệm Folate trong hồng cầu</t>
  </si>
  <si>
    <t>Hộp/ 100 test</t>
  </si>
  <si>
    <t>Chất chuẩn Folate trong hồng cầu</t>
  </si>
  <si>
    <t>Dung dịch ly giải dùng cho xét nghiệm Folate trong hồng cầu</t>
  </si>
  <si>
    <t>Hộp/ 4 x 200mL</t>
  </si>
  <si>
    <t>Thuốc thử PSA tự do</t>
  </si>
  <si>
    <t>Chất chuẩn PSA tự do</t>
  </si>
  <si>
    <t>HBeAg</t>
  </si>
  <si>
    <t>Chất nội kiểm HBeAg</t>
  </si>
  <si>
    <t>Xác nhận sự hiện  diện kháng nguyên bề mặt viêm gan B</t>
  </si>
  <si>
    <t>4 x 1 mL</t>
  </si>
  <si>
    <t>HBsAg</t>
  </si>
  <si>
    <t>Thuốc thử HCG+BETA</t>
  </si>
  <si>
    <t>Chất chuẩn HCG+BETA</t>
  </si>
  <si>
    <t>Thuốc thử HE4</t>
  </si>
  <si>
    <t>Chất chuẩn HE4</t>
  </si>
  <si>
    <t>Chất nội kiểm HE4</t>
  </si>
  <si>
    <t>hGH</t>
  </si>
  <si>
    <t>Chất chuẩn hGH</t>
  </si>
  <si>
    <t xml:space="preserve">định tính kháng nguyên HIV‑1 p24 và kháng thể kháng HIV‑1, bao gồm  nhóm O, và HIV‑2 </t>
  </si>
  <si>
    <t>Chất nội kiểm HIV</t>
  </si>
  <si>
    <t>Hộp/ 6x2ml</t>
  </si>
  <si>
    <t>Chất chuẩn IgE</t>
  </si>
  <si>
    <t>Thuốc thử IgE</t>
  </si>
  <si>
    <t>IL-6</t>
  </si>
  <si>
    <t>Chất chuẩn IL-6</t>
  </si>
  <si>
    <t>Hộp/ 4x2ml</t>
  </si>
  <si>
    <t>Insulin</t>
  </si>
  <si>
    <t>Chất chuẩn Insulin</t>
  </si>
  <si>
    <t>Bộ phận đo mẫu theo công nghệ điện hóa phát quang</t>
  </si>
  <si>
    <t>Hộp/ 1 pc</t>
  </si>
  <si>
    <t>Myoglobin khẩn</t>
  </si>
  <si>
    <t>Chất chuẩn Myoglobin khẩn</t>
  </si>
  <si>
    <t>N-MID Osteocalcin</t>
  </si>
  <si>
    <t>Chất chuẩn N-MID Osteocalcin</t>
  </si>
  <si>
    <t>NSE</t>
  </si>
  <si>
    <t>Chất chuẩn NSE</t>
  </si>
  <si>
    <t>Chất nội kiểm Thyroab</t>
  </si>
  <si>
    <t>Hộp/ 4 x 2ml</t>
  </si>
  <si>
    <t>Chất nội kiểm Cardiac</t>
  </si>
  <si>
    <t>Vật liệu kiểm soát các xét nghiệm miễn dịch</t>
  </si>
  <si>
    <t>Hộp/ 6 x 3ml</t>
  </si>
  <si>
    <t>Vật liệu kiểm soát xét nghiệm CA 72‑4</t>
  </si>
  <si>
    <t>Hộp/ 4 x 3ml</t>
  </si>
  <si>
    <t>Vật liệu kiểm soát xét nghiệm Ferritin</t>
  </si>
  <si>
    <t>Dung dịch rửa dùng để loại bỏ các chất có tiềm năng gây nhiễu việc phát hiện các tín hiệu</t>
  </si>
  <si>
    <t>Hộp/ 5 x 600ml</t>
  </si>
  <si>
    <t>Dung dịch rửa dùng cho máy phân tích miễn dịch trong quá trình vận hành khi thay đổi thuốc thử.</t>
  </si>
  <si>
    <t>Hộp/ 12x70ml</t>
  </si>
  <si>
    <t>ProBNB</t>
  </si>
  <si>
    <t>Chất chuẩn ProBNP</t>
  </si>
  <si>
    <t>PROGESTERONE II</t>
  </si>
  <si>
    <t>Chất chuẩn PROGESTERONE</t>
  </si>
  <si>
    <t>Prolactin II</t>
  </si>
  <si>
    <t>Chất chuẩn Prolactin</t>
  </si>
  <si>
    <t>Dung dịch hệ thống dùng để phát tín hiệu điện hóa cho máy phân tích xét nghiệm miễn dịch. Đóng gói lớn</t>
  </si>
  <si>
    <t>PTH</t>
  </si>
  <si>
    <t>PTH (1-84)</t>
  </si>
  <si>
    <t>Chất chuẩn PTH (1-84)</t>
  </si>
  <si>
    <t>Chất chuẩn PTH</t>
  </si>
  <si>
    <t>PTH khẩn</t>
  </si>
  <si>
    <t>Chất chuẩn PTH khẩn</t>
  </si>
  <si>
    <t>Thuốc thử Rubella IgG</t>
  </si>
  <si>
    <t>Chất nội kiểm Rubella IgG</t>
  </si>
  <si>
    <t>Thuốc thử Rubella IgM</t>
  </si>
  <si>
    <t>Chất nội kiểm Rubella IgM</t>
  </si>
  <si>
    <t>Hộp/ 8 x 1ml</t>
  </si>
  <si>
    <t>S100</t>
  </si>
  <si>
    <t>Chất chuẩn S100</t>
  </si>
  <si>
    <t>Hộp/ 4 x 1 ml</t>
  </si>
  <si>
    <t>SHBG</t>
  </si>
  <si>
    <t>Chất chuẩn SHBG</t>
  </si>
  <si>
    <t>Thuốc thử Testosterone</t>
  </si>
  <si>
    <t>Chất chuẩn Testosterone</t>
  </si>
  <si>
    <t>Khẳng định TG</t>
  </si>
  <si>
    <t>Hộp/ 50 tests</t>
  </si>
  <si>
    <t>TG</t>
  </si>
  <si>
    <t>Chất chuẩn TG</t>
  </si>
  <si>
    <t>Total PSA</t>
  </si>
  <si>
    <t>Chất chuẩn Total PSA</t>
  </si>
  <si>
    <t>Thuốc thử Toxo IgG</t>
  </si>
  <si>
    <t>Chất nội kiểm Toxo IgG</t>
  </si>
  <si>
    <t>Thuốc thử Toxo IgM</t>
  </si>
  <si>
    <t>Chất nội kiểm Toxo IgM</t>
  </si>
  <si>
    <t>Hộp/ 16 x 0.67ml</t>
  </si>
  <si>
    <t>Chất kiểm tra chất lượng XN miễn dịch Troponin</t>
  </si>
  <si>
    <t>Troponin T hs</t>
  </si>
  <si>
    <t>Chất chuẩn Troponin T hs</t>
  </si>
  <si>
    <t>Chất chuẩn Troponin T hs khẩn</t>
  </si>
  <si>
    <t>Troponin T hs khẩn</t>
  </si>
  <si>
    <t>T-Uptake</t>
  </si>
  <si>
    <t>Chất chuẩn T-Uptake</t>
  </si>
  <si>
    <t>Chất pha loãng mẫu kết hợp với thuốc thử xét nghiệm miễn dịch</t>
  </si>
  <si>
    <t>Vitamin B12</t>
  </si>
  <si>
    <t>Chất chuẩn Vitamin B12</t>
  </si>
  <si>
    <t>Vitamin D total</t>
  </si>
  <si>
    <t>Chất chuẩn Vitamin D total</t>
  </si>
  <si>
    <t>Hộp/ 4x1 ml</t>
  </si>
  <si>
    <t xml:space="preserve">LH </t>
  </si>
  <si>
    <t>Hộp/100 tests</t>
  </si>
  <si>
    <t>Chất chuẩn LH</t>
  </si>
  <si>
    <t>Hộp/4 x 1 ml</t>
  </si>
  <si>
    <t>Thuốc thử proGRP</t>
  </si>
  <si>
    <t>Hộp/100 test</t>
  </si>
  <si>
    <t>Chất chuẩn proGRP</t>
  </si>
  <si>
    <t>Hộp/4 x 1ml</t>
  </si>
  <si>
    <t>Vật liệu kiểm soát xét nghiệm ProGRP</t>
  </si>
  <si>
    <t>Hộp/ 4 x3 ml</t>
  </si>
  <si>
    <t>Chất nội kiểm HBsAg định lượng</t>
  </si>
  <si>
    <t>Hộp/ 15 x 1.3 ml</t>
  </si>
  <si>
    <t xml:space="preserve">Chất chuẩn SCC  </t>
  </si>
  <si>
    <t>Hộp/4 x 1.0 mL</t>
  </si>
  <si>
    <t xml:space="preserve">Thuốc thử SCC </t>
  </si>
  <si>
    <t>Hộp/100 Test</t>
  </si>
  <si>
    <t>Chất chuẩn PIVKA</t>
  </si>
  <si>
    <t>Thuốc thử PIVKA, loại 100 test</t>
  </si>
  <si>
    <t xml:space="preserve">Chất nội kiểm HCC </t>
  </si>
  <si>
    <t>Anti-p53</t>
  </si>
  <si>
    <t>Chất chuẩn Anti-p53</t>
  </si>
  <si>
    <t>Chất nội kiểm Anti-p53</t>
  </si>
  <si>
    <t xml:space="preserve">Hóa chất chuẩn Calcitonin </t>
  </si>
  <si>
    <t>Thuốc thử Calcitonin</t>
  </si>
  <si>
    <t>Đơn vị xử lý mẫu</t>
  </si>
  <si>
    <t>Thùng/ 12x24 pcs</t>
  </si>
  <si>
    <t xml:space="preserve">Đơn vị chứa mẫu </t>
  </si>
  <si>
    <t>Ống chứa mẫu phẩm đã chuẩn bị</t>
  </si>
  <si>
    <t>Thùng/ 12x96 pcs</t>
  </si>
  <si>
    <t xml:space="preserve">Đầu côn trộn đều và chuyển mẫu </t>
  </si>
  <si>
    <t>Thùng/ 12x36 pcs</t>
  </si>
  <si>
    <t>Nước rửa sử dụng cho hóa chất định lượng virut, thể tích 5.1L</t>
  </si>
  <si>
    <t>Hộp/ 5,1lit</t>
  </si>
  <si>
    <t>Hóa chất đo tải lượng virut HCV theo phương pháp RT-PCR tự động, 72 test</t>
  </si>
  <si>
    <t>Thùng/ 72 tests</t>
  </si>
  <si>
    <t>Hóa chất đo tải lượng virut viêm gan B theo phương pháp RT-PCR tự động, 72 test</t>
  </si>
  <si>
    <t>Thuốc thử phát hiện lao</t>
  </si>
  <si>
    <t xml:space="preserve">Bộ chiếc tách mẫu nhiễm lao </t>
  </si>
  <si>
    <t xml:space="preserve"> test</t>
  </si>
  <si>
    <t>Chất kiểm chuẩn level 1</t>
  </si>
  <si>
    <t>Lọ/3.0mL x 1</t>
  </si>
  <si>
    <t>Chất kiểm chuẩn level 2</t>
  </si>
  <si>
    <t>Chất kiểm chuẩn level 3</t>
  </si>
  <si>
    <t>Chất chuẩn máy xét nghiệm huyết học dành cho dịch cơ thể</t>
  </si>
  <si>
    <t>2 lọ (L1&amp;L2) x 3.0mL</t>
  </si>
  <si>
    <t>Dung dịch pha loãng để đo hồng cầu lưới</t>
  </si>
  <si>
    <t>Hộp/1Lx1</t>
  </si>
  <si>
    <t>Dung dịch nhuộm để đo hồng cầu lưới</t>
  </si>
  <si>
    <t>Hộp/12mL x 2</t>
  </si>
  <si>
    <t>Dung dịch pha loãng dùng cho máy huyết học</t>
  </si>
  <si>
    <t>Thùng/20L x 1</t>
  </si>
  <si>
    <t>Dung dịch đo hemoglobin</t>
  </si>
  <si>
    <t>Hộp/ 500ml x 3</t>
  </si>
  <si>
    <t>Dung dịch nhuộm dùng đếm bạch cầu ưa bazơ</t>
  </si>
  <si>
    <t>Hộp/82mL x 2</t>
  </si>
  <si>
    <t>Dung dịch nhuộm dùng đếm các bạch cầu trung tính, lympho, mono và ưa axit</t>
  </si>
  <si>
    <t>Hộp/42mL x 2</t>
  </si>
  <si>
    <t>Dung dịch ly giải dùng đếm các bạch cầu trung tính, lympho, mono và ưa axit</t>
  </si>
  <si>
    <t>Thùng/5L x 1</t>
  </si>
  <si>
    <t>Dung dịch ly giải dùng đếm bạch cầu ưa bazơ</t>
  </si>
  <si>
    <t>Dung dịch kiềm rửa máy huyết học</t>
  </si>
  <si>
    <t>Hộp/4mL x 20 lọ</t>
  </si>
  <si>
    <t xml:space="preserve">Giếng phản ứng sử dụng trên máy đông máu tự động </t>
  </si>
  <si>
    <t>Thùng/3000 cái</t>
  </si>
  <si>
    <t>Chất chuẩn cho các xét nghiệm đông máu thường quy mức bình thường</t>
  </si>
  <si>
    <t>Hộp/1ml x 10</t>
  </si>
  <si>
    <t>Chất chuẩn dải bất thường cho các xét nghiệm đông máu</t>
  </si>
  <si>
    <t>Dung dịch có tính acid, dùng để rửa kim trên hệ thống máy Đông máu tự động</t>
  </si>
  <si>
    <t>Hộp/500ml x 1</t>
  </si>
  <si>
    <t>Dung dịch có tính kiềm, dùng để rửa kim trên hệ thống máy Đông máu tự động</t>
  </si>
  <si>
    <t>Hộp/50ml x 1</t>
  </si>
  <si>
    <t>Hoá chất đo thời gian prothrombin</t>
  </si>
  <si>
    <t>Hộp/4ml x 10</t>
  </si>
  <si>
    <t>Hoá chất để xác định thời gian thromboplastin hoạt hoá từng phần</t>
  </si>
  <si>
    <t>Hộp/2ml x 10</t>
  </si>
  <si>
    <t>Hoá chất định lượng Fibrinogen trong huyết tương</t>
  </si>
  <si>
    <t>Dung dịch đệm pha loãng mẫu cho các xét nghiệm Fibrinogen, định lượng yếu tố V.</t>
  </si>
  <si>
    <t>Hộp/15ml x 10</t>
  </si>
  <si>
    <t>Bộ kít định lượng D-Dimer</t>
  </si>
  <si>
    <t>Hộp/3x for 4ml Reagent+ 3x 5ml Buffer+ 3x 2.6ml Supplement+ 3x 5ml Diluent+ 2x for 1ml Calibrator</t>
  </si>
  <si>
    <t>Chất chuẩn mức bình thường và mức bệnh lý cho xét nghiệm định lượng D-Dimer</t>
  </si>
  <si>
    <t>Hộp/5x 1ml (normal) + 5x 1ml (pathological)</t>
  </si>
  <si>
    <t>Dung dịch calcium chloride 0.025 mol/L</t>
  </si>
  <si>
    <t>Hoá chất hiệu chuẩn cho các xét nghiệm đông máu và tiêu sợi huyết</t>
  </si>
  <si>
    <t>Chất chuẩn dải bệnh lý cho các xét nghiệm đông máu thường quy và đặc biệt</t>
  </si>
  <si>
    <t>Hóa chất định lượng đối với hoạt tính của antithrombin III trong máu</t>
  </si>
  <si>
    <t xml:space="preserve">       12 </t>
  </si>
  <si>
    <t>Hóa chất cho xét nghiệm theo dõi Heparin</t>
  </si>
  <si>
    <t>3x3 ml R1 + 3x3 ml R2</t>
  </si>
  <si>
    <t>Hóa chất hiệu chuẩn các xét nghiệm Heparin (UFH và LMWH)</t>
  </si>
  <si>
    <t>1ml x 4 vials x 5 levels</t>
  </si>
  <si>
    <t>Hóa chất kiểm chuẩn các xét nghiệm Heparin LMWH</t>
  </si>
  <si>
    <t>Hóa chất kiểm chuẩn các xét nghiệm Heparin UFH</t>
  </si>
  <si>
    <t>Hóa chất định lượng hoạt động chức năng của protein C</t>
  </si>
  <si>
    <t>Hóa chất định lượng Protein S tự do trong huyết tương</t>
  </si>
  <si>
    <t>Hóa chất kiểm chuẩn dải bình thường cho các xét nghiệm APTT, PT, TT, batroxobin time, Fibrinogen,  các yếu tố đông máu, các chất ức chế, Plasminogen, kháng đông lupus, protein C</t>
  </si>
  <si>
    <t>10 x 100 que/ hộp</t>
  </si>
  <si>
    <t>Hóa chất kiểm chuẩn cho máy phân tích nước tiểu</t>
  </si>
  <si>
    <t>Que nhúng sử dụng trên máy phân tích sinh hóa nước tiểu bán tự động  gồm các thông số: Urobilinogen, Máu, Protein, Glucose, keton, Nitrit, Bilirubin, Bạch cầu, pH, tỷ trọng, Creatinin, Albumin.
Cung cấp số liệu cho máy tính toán kết quả A/C và P/C.</t>
  </si>
  <si>
    <t xml:space="preserve">UC-CONTROL-H: 
10mL x 3
UC-CONTROL-L: 
10mL x 3/hộp
</t>
  </si>
  <si>
    <t>Measurement Cartridge Lac 400 Test</t>
  </si>
  <si>
    <t>Wash/Waste Cartridge (4)</t>
  </si>
  <si>
    <t>Rapid QC Complete Level 1</t>
  </si>
  <si>
    <t>Rapid QC Complete Level 2</t>
  </si>
  <si>
    <t>Rapid QC Complete Level 3</t>
  </si>
  <si>
    <t>Bơm tiêm khí máu động mạch 1ml có kim tráng sẵn Li/Zn Heparin “A-line 1cc syringe 25u BH”</t>
  </si>
  <si>
    <t>Chiếc</t>
  </si>
  <si>
    <t>Hóa chất cho máy xét nghiệm miễn dịch tự động: DxI-800 hoặc tương đương</t>
  </si>
  <si>
    <t>Định lượng Vitamin B12</t>
  </si>
  <si>
    <t>2x50test/Hộp</t>
  </si>
  <si>
    <t>6x4mL/Hộp</t>
  </si>
  <si>
    <t>Định lượng CEA</t>
  </si>
  <si>
    <t>6x2.5mL/Hộp</t>
  </si>
  <si>
    <t>Định lượng AFP</t>
  </si>
  <si>
    <t>7x2.5mL/Hộp</t>
  </si>
  <si>
    <t>Định lượng Ultrasensitive Insulin</t>
  </si>
  <si>
    <t>Chất chuẩn Ultrasensitive Insulin</t>
  </si>
  <si>
    <t>6x2mL/Hộp</t>
  </si>
  <si>
    <t>Định lượng hLH</t>
  </si>
  <si>
    <t>Chất chuẩn hLH</t>
  </si>
  <si>
    <t>Định lượng hFSH</t>
  </si>
  <si>
    <t>Chất chuẩn hFSH</t>
  </si>
  <si>
    <t>Định lượng Prolactin</t>
  </si>
  <si>
    <t>4mL+5x2.5mL/Hộp</t>
  </si>
  <si>
    <t>Định lượng Sensitive Estradiol</t>
  </si>
  <si>
    <t>Chất chuẩn Sensitive Estradiol</t>
  </si>
  <si>
    <t>4mL+5x2mL/Hộp</t>
  </si>
  <si>
    <t>Định lượng Progesterone</t>
  </si>
  <si>
    <t>Chất chuẩn Progesterone</t>
  </si>
  <si>
    <t>Định lượng Testosterone</t>
  </si>
  <si>
    <t>Định lượng Unconjugated Estriol</t>
  </si>
  <si>
    <t>Chất chuẩn Unconjugated Estriol</t>
  </si>
  <si>
    <t>4mL+6x2.5mL/Hộp</t>
  </si>
  <si>
    <t>Định lượng Ultrasensitive hGH</t>
  </si>
  <si>
    <t>Chất chuẩn Ultrasensitive hGH</t>
  </si>
  <si>
    <t>Định lượng Cortisol</t>
  </si>
  <si>
    <t>Chất chuẩn Cortisol</t>
  </si>
  <si>
    <t>Định lượng Digoxin</t>
  </si>
  <si>
    <t>Định lượng Total T4</t>
  </si>
  <si>
    <t>Chất chuẩn Total T4</t>
  </si>
  <si>
    <t>Đánh giá khả năng gắn thyroxine</t>
  </si>
  <si>
    <t>Chất chuẩn Thyroid Uptake</t>
  </si>
  <si>
    <t>6x1mL/Hộp</t>
  </si>
  <si>
    <t>Định lượng Total T3</t>
  </si>
  <si>
    <t>Chất chuẩn Total T3</t>
  </si>
  <si>
    <t>Định lượng Thyroglobulin</t>
  </si>
  <si>
    <t>Chất chuẩn Thyroglobulin</t>
  </si>
  <si>
    <t>Định lượng Free T4</t>
  </si>
  <si>
    <t>Chất chuẩn Free T4</t>
  </si>
  <si>
    <t>Định lượng HAV Ab</t>
  </si>
  <si>
    <t>Chất chuẩn HAV Ab</t>
  </si>
  <si>
    <t>5x2mL/Hộp</t>
  </si>
  <si>
    <t>Chất kiểm tra xét nghiệm HAV Ab</t>
  </si>
  <si>
    <t>2x3x3.5mL/Hộp</t>
  </si>
  <si>
    <t>Phát hiện HAV IgM</t>
  </si>
  <si>
    <t>Chất chuẩn HAV IgM</t>
  </si>
  <si>
    <t>2x1mL/Hộp</t>
  </si>
  <si>
    <t>Chất kiểm tra xét nghiệm HAV IgM</t>
  </si>
  <si>
    <t>Phát hiện HBc Ab</t>
  </si>
  <si>
    <t>Chất chuẩn HBc Ab</t>
  </si>
  <si>
    <t>Chất kiểm tra xét nghiệm HBc Ab</t>
  </si>
  <si>
    <t>Định lượng IgM</t>
  </si>
  <si>
    <t>Chất chuẩn IgM</t>
  </si>
  <si>
    <t>Chất kiểm tra xét nghiệm IgM</t>
  </si>
  <si>
    <t>Định tính và định lượng Rubella IgG</t>
  </si>
  <si>
    <t>Chất chuẩn Rubella IgG</t>
  </si>
  <si>
    <t>Chất kiểm tra xét nghiệm Rubella IgG</t>
  </si>
  <si>
    <t>3x2.5ml+3x2.5ml/Hộp</t>
  </si>
  <si>
    <t>Định tính Rubella IgM</t>
  </si>
  <si>
    <t>Chất chuẩn Rubella IgM</t>
  </si>
  <si>
    <t>4x1mL/Hộp</t>
  </si>
  <si>
    <t>Chất kiểm tra xét nghiệm Rubella IgM</t>
  </si>
  <si>
    <t>Định tính Toxo IgM</t>
  </si>
  <si>
    <t>Chất chuẩn Toxo IgM II</t>
  </si>
  <si>
    <t>2x1.5mL/Hộp</t>
  </si>
  <si>
    <t>Chất kiểm tra xét nghiệm Toxo IgM II</t>
  </si>
  <si>
    <t>6x3.5mL/Hộp</t>
  </si>
  <si>
    <t>Định lượng total PSA</t>
  </si>
  <si>
    <t>Chất chuẩn Hybritech PSA</t>
  </si>
  <si>
    <t>Định lượng Free PSA</t>
  </si>
  <si>
    <t>Chất chuẩn Hybritech Free PSA</t>
  </si>
  <si>
    <t>5mL+5x2.5mL/Hộp</t>
  </si>
  <si>
    <t>Định lượng Ostate</t>
  </si>
  <si>
    <t>Chất chuẩn Ostase</t>
  </si>
  <si>
    <t>Chất kiểm tra xét nghiệm Ostase</t>
  </si>
  <si>
    <t>2x4mL/Hộp</t>
  </si>
  <si>
    <t>Định lượng CA 125</t>
  </si>
  <si>
    <t>Chất chuẩn CA 125</t>
  </si>
  <si>
    <t>Định lượng CA 15-3</t>
  </si>
  <si>
    <t>Chất chuẩn CA 15-3</t>
  </si>
  <si>
    <t>6x1.5mL/Hộp</t>
  </si>
  <si>
    <t>Định lượng CA 19-9</t>
  </si>
  <si>
    <t>Phát hiện Intrinsic Factor Ab</t>
  </si>
  <si>
    <t>Chất chuẩn Intrinsic Factor Ab</t>
  </si>
  <si>
    <t>Chất kiểm tra xét nghiệm Intrinsic Factor Ab</t>
  </si>
  <si>
    <t>Định lượng Myoglobin</t>
  </si>
  <si>
    <t>Chất chuẩn Myoglobin</t>
  </si>
  <si>
    <t>Định lượng DHEA-S</t>
  </si>
  <si>
    <t>6x2mL/ Hộp</t>
  </si>
  <si>
    <t>Định lượng TPO Ab</t>
  </si>
  <si>
    <t>Chất chuẩn TPO Antibody</t>
  </si>
  <si>
    <t>Định lượng Free T3</t>
  </si>
  <si>
    <t>Chất chuẩn Free T3</t>
  </si>
  <si>
    <t>Định lượng EPO</t>
  </si>
  <si>
    <t>Chất chuẩn EPO</t>
  </si>
  <si>
    <t>10mL+5x2.5mL/Hộp</t>
  </si>
  <si>
    <t>Định lượng IL-6 (Interleukin 6)</t>
  </si>
  <si>
    <t>4mL+5x2.5mL/ Hộp</t>
  </si>
  <si>
    <t>Chất kiểm tra xét nghiệm IL-6</t>
  </si>
  <si>
    <t>3x2x2.5mL/ Hộp</t>
  </si>
  <si>
    <t>Chất chuẩn iPTH</t>
  </si>
  <si>
    <t>2x4mL+6x1mL/ Hộp</t>
  </si>
  <si>
    <t>Định lượng iPTH</t>
  </si>
  <si>
    <t>Phát hiện HBs Ag</t>
  </si>
  <si>
    <t>Chất chuẩn HBs Ag</t>
  </si>
  <si>
    <t>2x2.7mL/Hộp</t>
  </si>
  <si>
    <t>Chất kiểm tra xét nghiệm HBs Ag</t>
  </si>
  <si>
    <t>Định lượng HBs Ab</t>
  </si>
  <si>
    <t>Chất chuẩn HBs Ab</t>
  </si>
  <si>
    <t>Chất kiểm tra xét nghiệm HBs Ab</t>
  </si>
  <si>
    <t>3x3.5ml+3x3.5ml/Hộp</t>
  </si>
  <si>
    <t>Định tính và định lượng TOXO IgG</t>
  </si>
  <si>
    <t>Chất chuẩn Toxo IgG</t>
  </si>
  <si>
    <t>Chất kiểm tra xét nghiệm Toxo IgG</t>
  </si>
  <si>
    <t>Định lượng sTfR</t>
  </si>
  <si>
    <t>Chất chuẩn sTfR</t>
  </si>
  <si>
    <t>Chất kiểm tra xét nghiệm sTfR mức 1</t>
  </si>
  <si>
    <t>2x2.5mL/Hộp</t>
  </si>
  <si>
    <t>Chất kiểm tra xét nghiệm sTfR mức 2 &amp; 3</t>
  </si>
  <si>
    <t>4x2.5mL/Hộp</t>
  </si>
  <si>
    <t>Định lượng Thyroglobulin Ab</t>
  </si>
  <si>
    <t>Chất chuẩn Thyroglobulin Antibody II</t>
  </si>
  <si>
    <t>Định lượng Inhibin A</t>
  </si>
  <si>
    <t>Chất chuẩn Inhibin A</t>
  </si>
  <si>
    <t>Chất kiểm tra xét nghiệm Inhibin A</t>
  </si>
  <si>
    <t>Bán định lượng CMV IgG</t>
  </si>
  <si>
    <t>Chất chuẩn CMV IgG</t>
  </si>
  <si>
    <t>Chất kiểm tra xét nghiệm CMV IgG</t>
  </si>
  <si>
    <t>2x3x2.5mL/Hộp</t>
  </si>
  <si>
    <t>Định tính CMV IgM</t>
  </si>
  <si>
    <t>Chất chuẩn CMV IgM</t>
  </si>
  <si>
    <t>Chất kiểm tra xét nghiệm CMV IgM</t>
  </si>
  <si>
    <t>Định lượng PAPP-A</t>
  </si>
  <si>
    <t>Chất chuẩn PAPP-A</t>
  </si>
  <si>
    <t>Chất kiểm tra xét nghiệm PAPP-A</t>
  </si>
  <si>
    <t>Định lượng SHBG</t>
  </si>
  <si>
    <t>Chất kiểm tra xét nghiệm SHBG</t>
  </si>
  <si>
    <t>2x3x2mL/Hộp</t>
  </si>
  <si>
    <t>Định lượng p2PSA</t>
  </si>
  <si>
    <t>Chất chuẩn Hybritech p2PSA</t>
  </si>
  <si>
    <t>7x2.1mL/Hộp</t>
  </si>
  <si>
    <t>Chất kiểm tra xét nghiệm Hybritech p2PSA</t>
  </si>
  <si>
    <t>3x5mL/Hộp</t>
  </si>
  <si>
    <t>Định tính HIV (Ag/Ab)</t>
  </si>
  <si>
    <t>2x 50 test/Hộp</t>
  </si>
  <si>
    <t>Chất chuẩn HIV Combo</t>
  </si>
  <si>
    <t>2x1.7ml/Hộp</t>
  </si>
  <si>
    <t>Chất kiểm tra xét nghiệm HIV Combo</t>
  </si>
  <si>
    <t>3x2x4.4ml/Hộp</t>
  </si>
  <si>
    <t>Định lượng total βhCG</t>
  </si>
  <si>
    <t>Chất chuẩn Total βhCG (5th IS)</t>
  </si>
  <si>
    <t>Định lượng Folate</t>
  </si>
  <si>
    <t>Định lượng 25(OH) vitamin D (DxI) (toàn phần)</t>
  </si>
  <si>
    <t>Chất chuẩn 25(OH) Vitamin D (DxI) (toàn phần)</t>
  </si>
  <si>
    <t>6x1.4mL/Hộp</t>
  </si>
  <si>
    <t>Định lượng AMH</t>
  </si>
  <si>
    <t>Chất chuẩn AMH</t>
  </si>
  <si>
    <t>Chất kiểm tra xét nghiệm AMH</t>
  </si>
  <si>
    <t>3x2x2mL/Hộp</t>
  </si>
  <si>
    <t>Định tính HCV Ab</t>
  </si>
  <si>
    <t>Chất chuẩn HCV Ab</t>
  </si>
  <si>
    <t>Chất kiểm tra xét nghiệm HCV Ab V3</t>
  </si>
  <si>
    <t>2x2x3.5mL/Hộp</t>
  </si>
  <si>
    <t>Định lượng hsTnI</t>
  </si>
  <si>
    <t>Chất chuẩn hsTnI</t>
  </si>
  <si>
    <t>3x1.5mL+ 4x1mL/Hộp</t>
  </si>
  <si>
    <t>Định lượng TSH (3rd IS)</t>
  </si>
  <si>
    <t>2x100test/Hộp</t>
  </si>
  <si>
    <t>Chất chuẩn TSH (3rd IS)</t>
  </si>
  <si>
    <t>Định lượng Active-B12</t>
  </si>
  <si>
    <t>2x50 test/Hộp</t>
  </si>
  <si>
    <t>Chất chuẩn Active-B12</t>
  </si>
  <si>
    <t>6x2ml/Hộp</t>
  </si>
  <si>
    <t>Chất kiểm tra xét nghiệm Active-B12</t>
  </si>
  <si>
    <t>2x3ml/Hộp</t>
  </si>
  <si>
    <t>Định lượng PCT</t>
  </si>
  <si>
    <t>Chất chuẩn PCT</t>
  </si>
  <si>
    <t>7x2ml/Hộp</t>
  </si>
  <si>
    <t>Chất chuẩn C-Peptide</t>
  </si>
  <si>
    <t>Định lượng C-Peptide</t>
  </si>
  <si>
    <t>Định lượng SARS-CoV-2 IgG</t>
  </si>
  <si>
    <t>2x100 test/Hộp</t>
  </si>
  <si>
    <t>Chất chuẩn SARS-CoV-2 IgG (1st IS)</t>
  </si>
  <si>
    <t>6x2 mL/Hộp</t>
  </si>
  <si>
    <t>Chất kiểm tra xét nghiệm SARS-CoV-2 IgG (1 st IS)</t>
  </si>
  <si>
    <t>3x4mL + 3x4mL/Hộp</t>
  </si>
  <si>
    <t>Dung dịch pha loãng mẫu</t>
  </si>
  <si>
    <t>1x4mL/Hộp</t>
  </si>
  <si>
    <t>Định tính SARS-CoV-2 IgM</t>
  </si>
  <si>
    <t>Chất chuẩn SARS-CoV-2 IgM</t>
  </si>
  <si>
    <t>2x2 mL/Hộp</t>
  </si>
  <si>
    <t>Chất kiểm tra xét nghiệm SARS-CoV-2 IgM</t>
  </si>
  <si>
    <t>Định tính Sars-CoV-2-IgG</t>
  </si>
  <si>
    <t>2x100 tests/Hộp</t>
  </si>
  <si>
    <t>Chất chuẩn Sars-CoV-2-IgG</t>
  </si>
  <si>
    <t>2x2.0mL/Hộp</t>
  </si>
  <si>
    <t>Chất kiểm tra xét nghiệm Sars-CoV-2-IgG</t>
  </si>
  <si>
    <t>2x4mL + 2x4mL + 2x4mL/Hộp</t>
  </si>
  <si>
    <t>Chất kiểm chứng hãng thứ 3 cho các xét nghiệm miễn dịch Sàng lọc trước sinh mức 1</t>
  </si>
  <si>
    <t>3 x 1 ml/Hộp</t>
  </si>
  <si>
    <t>Chất kiểm chứng hãng thứ 3 cho các xét nghiệm miễn dịch Sàng lọc trước sinh mức 2</t>
  </si>
  <si>
    <t>Chất kiểm chứng hãng thứ 3 cho các xét nghiệm miễn dịch Sàng lọc trước sinh mức 3</t>
  </si>
  <si>
    <t>Chất kiểm chứng  cho các xét nghiệm tim mạch mức 1,2,3</t>
  </si>
  <si>
    <t>2 x 3 x 3 ml/Hộp</t>
  </si>
  <si>
    <t>Hóa chất nội kiểm miễn dịch cao cấp 3 mức IA PREMIUM PLUS 1,2 AND 3</t>
  </si>
  <si>
    <t>12x5ml/Hộp</t>
  </si>
  <si>
    <t>Chất kiểm chứng cho các xét nghiệm miễn dịch mức 1</t>
  </si>
  <si>
    <t>6 x 5 ml/Hộp</t>
  </si>
  <si>
    <t>Chất kiểm chứng cho các xét nghiệm miễn dịch mức 2</t>
  </si>
  <si>
    <t>Chất kiểm chứng cho các xét nghiệm miễn dịch mức 3</t>
  </si>
  <si>
    <t>Định lượng BNP</t>
  </si>
  <si>
    <t>Chất kiểm tra xét nghiệm BNP</t>
  </si>
  <si>
    <t>3x2x2.5mL/Hộp</t>
  </si>
  <si>
    <t>Chất chuẩn BNP</t>
  </si>
  <si>
    <t>Chất kiểm chứng cho các xét nghiệm miễn dịch mức 1 (có giá trị cho cả các xét nghiệm chỉ tố khối u)</t>
  </si>
  <si>
    <t>6 x 5 ml/Lọ</t>
  </si>
  <si>
    <t>Chất kiểm chứng cho các xét nghiệm miễn dịch mức 2 (có giá trị cho cả các xét nghiệm chỉ tố khối u)</t>
  </si>
  <si>
    <t>Chất kiểm chứng cho các xét nghiệm miễn dịch mức 3 (có giá trị cho cả các xét nghiệm chỉ tố khối u)</t>
  </si>
  <si>
    <t>Chất kiểm chứng cho các xét nghiệm miễn dịch mức 1 (có giá trị cho cả các xét nghiệm chỉ tố khối u và TgAb, TPO Ab)</t>
  </si>
  <si>
    <t>Chất kiểm chứng cho các xét nghiệm miễn dịch mức 2 (có giá trị cho cả các xét nghiệm chỉ tố khối u và TgAb, TPO Ab)</t>
  </si>
  <si>
    <t>Chất kiểm chứng cho các xét nghiệm miễn dịch mức 3 (có giá trị cho cả các xét nghiệm chỉ tố khối u và TgAb, TPO Ab)</t>
  </si>
  <si>
    <t>Chất kiểm chứng cho các xét nghiệm miễn dịch tim mạch, 3 mức</t>
  </si>
  <si>
    <t>3x2ml/Hộp</t>
  </si>
  <si>
    <t xml:space="preserve">Giếng phản ứng </t>
  </si>
  <si>
    <t>1000 pcs/Túi</t>
  </si>
  <si>
    <t xml:space="preserve">Dung dịch rửa </t>
  </si>
  <si>
    <t>10L/Hộp</t>
  </si>
  <si>
    <t>Cơ chất phát quang</t>
  </si>
  <si>
    <t>4x130mL/Hộp</t>
  </si>
  <si>
    <t>Dung dịch rửa máy hàng ngày</t>
  </si>
  <si>
    <t>1 gallon/Bình</t>
  </si>
  <si>
    <t>1L/Bình</t>
  </si>
  <si>
    <t>Dung dịch kiểm tra máy</t>
  </si>
  <si>
    <t>Ống lấy mẫu 0.5 mL</t>
  </si>
  <si>
    <t>1000pcs/bag/Túi</t>
  </si>
  <si>
    <t xml:space="preserve">6 x 5ml Thrombin Reagent
+ 3 x 3ml Substrate Reagent
+ 1 x 30ml Buffer Solution
</t>
  </si>
  <si>
    <t xml:space="preserve">3 x 10ml Protein C Activator + 3 x 3ml Substrate Reagent
+ 1 x 30ml HEPES Buffer Solution
</t>
  </si>
  <si>
    <t>4 x 3.4 mL Reagent
 4 x 3.0 mL Buffer</t>
  </si>
  <si>
    <t>Rất mong được sự chấp thuận của Quý Ban.</t>
  </si>
  <si>
    <t>Khoa xin chân thành cảm ơn /.</t>
  </si>
  <si>
    <t>BAN GIÁM ĐỐC</t>
  </si>
  <si>
    <t>KTV TRƯỞNG</t>
  </si>
  <si>
    <t>TK XÉT NGHIỆM</t>
  </si>
  <si>
    <t>1ml x 6 vials CI + 1ml x 6 vials CII</t>
  </si>
  <si>
    <t>1ml x 6 vials C1 + 1ml x 6 vials C2</t>
  </si>
  <si>
    <t>Hóa chất xét nghiệm PT (thời gian prothrombin)</t>
  </si>
  <si>
    <t>Hộp/ 6 x 5-ml đông khô + 6 x 5-ml dung dịch đệm</t>
  </si>
  <si>
    <t>Hóa chất xét nghiệm APTT hoạt hóa bằng Kaolin, máy đông máu tự động</t>
  </si>
  <si>
    <t>Hộp/6 x 5-ml đông khô + 6 x 5-ml dung dịch đệm</t>
  </si>
  <si>
    <t>Dung dịch lỏng Canxi Clorua 0.025 M dùng cho các xét nghiệm đông máu</t>
  </si>
  <si>
    <t>Hộp/24 x 15-ml</t>
  </si>
  <si>
    <t>Nội kiểm đông máu cho các xét nghiệm đặc biệt như Yếu tố đông máu, PS, PC, ATIII</t>
  </si>
  <si>
    <t>Hộp/12 x 2 x 1-ml</t>
  </si>
  <si>
    <t>Hóa chất xét nghiệm Fibrinogen</t>
  </si>
  <si>
    <t>Hộp/12 x 4-ml</t>
  </si>
  <si>
    <t>Cóng đo từ xét nghiệm đông máu cho máy tự động</t>
  </si>
  <si>
    <t>Thùng/6 x 1000 cái</t>
  </si>
  <si>
    <t>Dung dịch pha loãng mẫu đông máu</t>
  </si>
  <si>
    <t>Hóa chất rửa máy hệ thống đông máu tự động</t>
  </si>
  <si>
    <t>Thùng/6 x 2500-ml</t>
  </si>
  <si>
    <t>Hóa chất rửa kim hệ thống máy đông máu tự động</t>
  </si>
  <si>
    <t>Ống khói bảo quản lọ hóa chất lọ 4 - 6 ml</t>
  </si>
  <si>
    <t>Ống khói bảo quản lọ hóa chất lọ 8 - 15 ml</t>
  </si>
  <si>
    <t>Thanh khuấy từ cho xét nghiệm aPTT  trên máy đông máu tự động</t>
  </si>
  <si>
    <t>Gói/ 1 cái</t>
  </si>
  <si>
    <t>Thanh khuấy từ cho xét nghiệm PT trên máy đông máu tự động</t>
  </si>
  <si>
    <t>Hóa chất xét nghiệm D-Dimer 2 kháng thể đơn dòng</t>
  </si>
  <si>
    <t>Hộp/6 x 5-ml dung dịch đệm + 6 x 6-ml latex</t>
  </si>
  <si>
    <t xml:space="preserve">Chất nội kiểm xét nghiệm D-Dimer </t>
  </si>
  <si>
    <t>Xét nghiệm Staclot Protein S</t>
  </si>
  <si>
    <t xml:space="preserve">Hộp/2 x 3 x 1-ml </t>
  </si>
  <si>
    <t>Huyết tương mẫu người bình thường dạng đông khô dùng cho máy đông máu tự động</t>
  </si>
  <si>
    <t>Hộp/6 x 1-ml</t>
  </si>
  <si>
    <t>Hóa chất xét nghiệm AT III</t>
  </si>
  <si>
    <t>Hộp/4 x 3-ml đông khô + 4 x 3-ml cơ chất + 4 x 3-ml dung dịch đệm</t>
  </si>
  <si>
    <t>Hóa chất xét nghiệm Protein C phương pháp so màu</t>
  </si>
  <si>
    <t>Hộp/6 x 3-ml chất kích hoạt + 6 x 6-ml cơ chất</t>
  </si>
  <si>
    <t>Hóa chất xét nghiệm yếu tố XII Immunodef</t>
  </si>
  <si>
    <t>Hỗn hợp huyết tương hiệu chứng cho các xét nghiệm yếu tố</t>
  </si>
  <si>
    <t>Hộp/12 x 1-ml</t>
  </si>
  <si>
    <t>Hóa chất xét nghiệm thời gian Thrombin</t>
  </si>
  <si>
    <t>Hộp/12 x 2-ml</t>
  </si>
  <si>
    <t>Hóa chất xét nghiệm yếu tố Immunodef XI</t>
  </si>
  <si>
    <t>Hóa chất xét nghiệm yếu tố IX  Immunodef</t>
  </si>
  <si>
    <t>Hóa chất xét nghiệm yếu tố VIII  Immunodef</t>
  </si>
  <si>
    <t>Hóa chất xét nghiệm yếu tố X Deficient</t>
  </si>
  <si>
    <t xml:space="preserve">Hóa chất xét nghiệm yếu tố VII Deficient </t>
  </si>
  <si>
    <t>Hóa chất xét nghiệm yếu tố V Deficient</t>
  </si>
  <si>
    <t>Cúp chiết mẫu dông máu</t>
  </si>
  <si>
    <t>Ống khói bảo quản lọ hóa chất lọ 1- 2ml</t>
  </si>
  <si>
    <t>Cúp chiết hóa chất dông máu</t>
  </si>
  <si>
    <t>Hộp/24 x 14 dãy</t>
  </si>
  <si>
    <t xml:space="preserve">Dung dịch rửa điện di mao quản 8/12 đầu di
</t>
  </si>
  <si>
    <t>Hộp/1 x 75 ml</t>
  </si>
  <si>
    <t>Dung dịch khử khuẩn</t>
  </si>
  <si>
    <t>Hộp/1 x 5 ml</t>
  </si>
  <si>
    <t>Dung dịch rửa kim</t>
  </si>
  <si>
    <t>Hộp/1 x 25 ml</t>
  </si>
  <si>
    <t>Ống chiết QC</t>
  </si>
  <si>
    <t>Hộp/20 ống</t>
  </si>
  <si>
    <t>Khay thải</t>
  </si>
  <si>
    <t>Hộp/5 cái</t>
  </si>
  <si>
    <t>Hóa chất điện di mao quản Hb (cho 8/12 đầu di)</t>
  </si>
  <si>
    <t>Hộp/2 x 700 ml</t>
  </si>
  <si>
    <t>Hóa chất kiểm chuẩn HbA2 bình thường</t>
  </si>
  <si>
    <t>Hộp/5 x 1.6 ml</t>
  </si>
  <si>
    <t>Hóa chất điện di mao quản Protein (cho 8/12 đầu di)</t>
  </si>
  <si>
    <t>Hộp/3 x 700 ml</t>
  </si>
  <si>
    <t>Hóa chất kiểm chuẩn điện di Protein mức bình thường</t>
  </si>
  <si>
    <t>Hộp/5 x 1 ml</t>
  </si>
  <si>
    <t>Hóa chất kiểm chuẩn HbA2 bệnh lý</t>
  </si>
  <si>
    <t>Hộp/1 x 1.6 ml</t>
  </si>
  <si>
    <t>Hóa chất kiểm chuẩn điện di Protein mức tăng Gamma</t>
  </si>
  <si>
    <t>Hóa chất điện di mao quản HbA1c (cho 8/12 đầu di)</t>
  </si>
  <si>
    <t>Hóa chất hiệu chuẩn điện di mao quản HbA1c</t>
  </si>
  <si>
    <t>Hộp/1 x 2 x 0.6 ml</t>
  </si>
  <si>
    <t>Kiểm chuẩn điện di mao quản HbA1c</t>
  </si>
  <si>
    <t>Hộp/10 x 2 x 0.75 ml</t>
  </si>
  <si>
    <t>Hóa chất điện di mao quản định danh miễn dịch (cho 8/12 đầu di)</t>
  </si>
  <si>
    <t>Hộp/6 x 1 x 1.2 ml</t>
  </si>
  <si>
    <t>Hóa chất kiểm chuẩn điện di  định danh miễn dịch</t>
  </si>
  <si>
    <t>Hộp/1 x 1ml</t>
  </si>
  <si>
    <t>Hóa chất kiểm chuẩn Hb AFSC</t>
  </si>
  <si>
    <t>Hộp/1 x 0.5mL</t>
  </si>
  <si>
    <t>Dung dịch chuẩn bị mẫu nước tiểu</t>
  </si>
  <si>
    <t>Hộp/1 x 480 ml</t>
  </si>
  <si>
    <t>Ống xử lý mẫu nước tiểu</t>
  </si>
  <si>
    <t>Hộp/24 ống</t>
  </si>
  <si>
    <t>Hoá chất xét nghiệm miễn dịch máy ROCHE hoặc tương đương</t>
  </si>
  <si>
    <t xml:space="preserve">Hóa chất - vật tư cho máy phân tích huyết học tự động  Sysmex hoặc tương đương </t>
  </si>
  <si>
    <t>Hóa chất - vật tư cho máy phân tích đông máu tự động Cs 2500 hoặc tương đương</t>
  </si>
  <si>
    <t>Hóa chất khí máu Rapidpoint hoặc tương đương</t>
  </si>
  <si>
    <t>AMYLASE</t>
  </si>
  <si>
    <t>Hộp/ (4*40ml (960 test))</t>
  </si>
  <si>
    <t>TRIGLYCERIDES</t>
  </si>
  <si>
    <t>Hộp/ (4*50ml + 4*12.5ml (3.000 test))</t>
  </si>
  <si>
    <t>ALBUMIN</t>
  </si>
  <si>
    <t>Hộp (4*29ml (2.480 test))</t>
  </si>
  <si>
    <t>ALT</t>
  </si>
  <si>
    <t>Hộp/ (4*50ml + 4*25ml (3.920 test))</t>
  </si>
  <si>
    <t>AST</t>
  </si>
  <si>
    <t>Hộp/ (4*25ml + 4*25ml (3.920 test))</t>
  </si>
  <si>
    <t>DIRECT BILIRUBIN</t>
  </si>
  <si>
    <t>Hộp/ (4*20ml + 4*20ml (3.120 test))</t>
  </si>
  <si>
    <t>TOTAL BILIRUBIN</t>
  </si>
  <si>
    <t>Hộp/ (4*40ml + 4*40ml (6.280 test))</t>
  </si>
  <si>
    <t>CHOLESTEROL</t>
  </si>
  <si>
    <t>Hộp/ (4*45ml (7.320 test))</t>
  </si>
  <si>
    <t>GLUCOSE</t>
  </si>
  <si>
    <t>Hộp/ (4*53ml + 4*27 ml (5.200 test))</t>
  </si>
  <si>
    <t>LDH</t>
  </si>
  <si>
    <t>Hộp/ (4*40ml + 4*20ml (2.560 test))</t>
  </si>
  <si>
    <t>TOTAL PROTEIN</t>
  </si>
  <si>
    <t>Hộp/ (4*48ml + 4*48ml (5.760 test))</t>
  </si>
  <si>
    <t>CREATININE</t>
  </si>
  <si>
    <t>Hộp/ (4*51ml + 4*51ml (3.960 test))</t>
  </si>
  <si>
    <t>CK (NAC)</t>
  </si>
  <si>
    <t>Hộp/ (4x22ml + 4 x4 + 4x6ml (920 test))</t>
  </si>
  <si>
    <t>UREA/UREA NITROGEN</t>
  </si>
  <si>
    <t>Hộp/ (4*53ml + 4*53ml (4.920 test))</t>
  </si>
  <si>
    <t>CALCIUM (ARSENAZO)</t>
  </si>
  <si>
    <t>Hộp/ (4*29ml (5252 test))</t>
  </si>
  <si>
    <t>LDL-CHOLESTEROL</t>
  </si>
  <si>
    <t>Hộp/ (4*51.3ml + 4*17.1ml (1.400 test))</t>
  </si>
  <si>
    <t>URIC ACID</t>
  </si>
  <si>
    <t>Hộp/ (4*42.3ml + 4*17.7ml (3400 test))</t>
  </si>
  <si>
    <t>HDL-CHOLESTEROL</t>
  </si>
  <si>
    <t>Hộp/ (4*51.3ml + 4*17.1ml (1400 test))</t>
  </si>
  <si>
    <t>ALP</t>
  </si>
  <si>
    <t>Hộp/4x12ml+4x12ml</t>
  </si>
  <si>
    <t>NH3</t>
  </si>
  <si>
    <t>Hộp(10*5 ml)</t>
  </si>
  <si>
    <t>Ammonia Ethanol Control Level 1</t>
  </si>
  <si>
    <t>Hộp/6*2mL</t>
  </si>
  <si>
    <t>Ammonia Ethanol Control Level 2</t>
  </si>
  <si>
    <t>C3</t>
  </si>
  <si>
    <t>Hộp/4x10ml+4x8ml</t>
  </si>
  <si>
    <t>C4</t>
  </si>
  <si>
    <t xml:space="preserve">ISE low/high urine standard   </t>
  </si>
  <si>
    <t>Hộp/2x100ml + 2x100ml</t>
  </si>
  <si>
    <t>RANBUT</t>
  </si>
  <si>
    <t>Hộp/10x10 ml</t>
  </si>
  <si>
    <t>LACTATE</t>
  </si>
  <si>
    <t>Hộp/4x10mlR1+4xlyo</t>
  </si>
  <si>
    <t>Urine/CSF Albumin</t>
  </si>
  <si>
    <t>Hộp/4x32,6ml+4x4,4ml</t>
  </si>
  <si>
    <t>Urine/CSF Albumin Calibrator</t>
  </si>
  <si>
    <t>Hộp/5x2ml</t>
  </si>
  <si>
    <t>INORGANIC PHOSPHOROUS</t>
  </si>
  <si>
    <t>Hộp/4x15ml+4x15ml</t>
  </si>
  <si>
    <t>TRANSFERRIN</t>
  </si>
  <si>
    <t>Hộp/4x7ml+4x8ml</t>
  </si>
  <si>
    <t>UIBC</t>
  </si>
  <si>
    <t>Hộp/4x27ml+4x6ml+4x3ml+4x2ml</t>
  </si>
  <si>
    <t>RF Latex Calibrator</t>
  </si>
  <si>
    <t>Hộp/5x1ml</t>
  </si>
  <si>
    <t>RF Latex</t>
  </si>
  <si>
    <t>Hộp/4x24ml+4x8ml</t>
  </si>
  <si>
    <t>ASO</t>
  </si>
  <si>
    <t>Hộp/4x51ml+4x7ml</t>
  </si>
  <si>
    <t>Hộp/ (2*22ml + 2*4ml + 2*6ml (460 test))</t>
  </si>
  <si>
    <t>URINARY/ CSF PROTEIN</t>
  </si>
  <si>
    <t>Hộp/ (4*19ml + 1*3ml (500 test))</t>
  </si>
  <si>
    <t>CRP LATEX</t>
  </si>
  <si>
    <t>Hộp/ (4*30ml + 4*30ml (1.520 test))</t>
  </si>
  <si>
    <t>SYSTEM CALIBRATOR</t>
  </si>
  <si>
    <t>Lọ (5ml)</t>
  </si>
  <si>
    <t>HDL-CHOLESTEROL CALIBRATOR</t>
  </si>
  <si>
    <t>Lọ (1x3ml)</t>
  </si>
  <si>
    <t>HDL/LDL-CHOLESTEROL CONTROL SERUM</t>
  </si>
  <si>
    <t>Lọ (1*5ml)</t>
  </si>
  <si>
    <t>LDL-CHOLESTEROL CALIBRATOR</t>
  </si>
  <si>
    <t>Lọ (1x1ml)</t>
  </si>
  <si>
    <t>CK-MB CALIBRATOR</t>
  </si>
  <si>
    <t>CK-MB CONTROL LEVEL 1</t>
  </si>
  <si>
    <t>Lọ (2ml)</t>
  </si>
  <si>
    <t>CK-MB CONTROL LEVEL 2</t>
  </si>
  <si>
    <t>CRP CALIBRATOR highly sensitive (HS) set</t>
  </si>
  <si>
    <t>Hộp (5x1x2ml)</t>
  </si>
  <si>
    <t>CONTROL SERUM 1</t>
  </si>
  <si>
    <t>CONTROL SERUM 2</t>
  </si>
  <si>
    <t>WASH SOLUTION</t>
  </si>
  <si>
    <t>Bình (5.000ml)</t>
  </si>
  <si>
    <t>ISE BUFFER</t>
  </si>
  <si>
    <t>Bình (2.000ml)</t>
  </si>
  <si>
    <t>ISE MID STD</t>
  </si>
  <si>
    <t>ISE REFERENCE SOLUTION</t>
  </si>
  <si>
    <t>Bình (1.000ml)</t>
  </si>
  <si>
    <t>CLEANING SOLUTION</t>
  </si>
  <si>
    <t>Bình (450ml)</t>
  </si>
  <si>
    <t>ISE STD HIGH</t>
  </si>
  <si>
    <t>Bình (100ml)</t>
  </si>
  <si>
    <t>ISE STD LOW</t>
  </si>
  <si>
    <t>Sample cup (3ml)</t>
  </si>
  <si>
    <t>Bịch (1000 cái )</t>
  </si>
  <si>
    <t>CRP</t>
  </si>
  <si>
    <t>Hộp/ (4*14ml+4*6ml) 4x200 test</t>
  </si>
  <si>
    <t>SERUM PROTEIN MULTICALIBRATOR 1</t>
  </si>
  <si>
    <t>Hộp/ (6*2ml)</t>
  </si>
  <si>
    <t>ITA CONTROL SERUM LEVEL 1</t>
  </si>
  <si>
    <t>Lọ/ 2ml</t>
  </si>
  <si>
    <t>ITA CONTROL SERUM LEVEL 2</t>
  </si>
  <si>
    <t>ITA CONTROL SERUM LEVEL 3</t>
  </si>
  <si>
    <t>ALCOHOL (ETHANOL)</t>
  </si>
  <si>
    <t>Hộp/ 10*10ml+1*5ml (333 xét nghiệm)</t>
  </si>
  <si>
    <t>ALCOHOL (ETHANOL)  CALIBRATOR</t>
  </si>
  <si>
    <t>hộp /3 lọ</t>
  </si>
  <si>
    <t>ALCOHOL (ETHANOL) CONTROL 1</t>
  </si>
  <si>
    <t>ALCOHOL (ETHANOL) CONTROL 2</t>
  </si>
  <si>
    <t>GGT</t>
  </si>
  <si>
    <t>Hộp/ 4x40ml+4x40ml (2.600 xét nghiệm)</t>
  </si>
  <si>
    <t>IRON</t>
  </si>
  <si>
    <t>Hộp/ 4x15ml + 4x15ml (2.000 xét nghiệm)</t>
  </si>
  <si>
    <t>FERRITIN</t>
  </si>
  <si>
    <t>Hộp/ 4x24ml + 4x12ml (800 xét nghiệm)</t>
  </si>
  <si>
    <t xml:space="preserve">Assayed Chemistry Control Premium plus Level 3 </t>
  </si>
  <si>
    <t>Lọ/5ml</t>
  </si>
  <si>
    <t>Assayed Chemistry Control Premium plus Level 2</t>
  </si>
  <si>
    <t>ADENOSINE DEAMINASE</t>
  </si>
  <si>
    <t>2x16+1x10mL</t>
  </si>
  <si>
    <t>ADA CONTROLS</t>
  </si>
  <si>
    <t>2x1mL</t>
  </si>
  <si>
    <t>ADA STANDARD</t>
  </si>
  <si>
    <t>1x1mL</t>
  </si>
  <si>
    <t>Mas Urichemtrak 1</t>
  </si>
  <si>
    <t>lọ (1*5ml)</t>
  </si>
  <si>
    <t xml:space="preserve">que thử nước tiểu </t>
  </si>
  <si>
    <t>que</t>
  </si>
  <si>
    <t>Chất chuẩn que thử nước tiểu</t>
  </si>
  <si>
    <t>hộp</t>
  </si>
  <si>
    <t xml:space="preserve">Bộ hóa chất chạy Xn HbA1c trên máy sắc ký lỏng </t>
  </si>
  <si>
    <t>Bộ</t>
  </si>
  <si>
    <t>Hóa chất kiểm chứng cho Xn HbA1c Controls</t>
  </si>
  <si>
    <t>Hóa chất hiệu chuẩn cho Xn HbA1c Calibrator</t>
  </si>
  <si>
    <t>Hóa chất cho máy xét nghiệm sinh hoá tự động: Dxc 700- OLYMPUS hoặc tương đương</t>
  </si>
  <si>
    <t>Matrix AHG (Coombs) Test Card (Liss Coombs)</t>
  </si>
  <si>
    <t>Card (24 cards/ Hộp)</t>
  </si>
  <si>
    <t>Matrix Forward Grouping and Crossmatch Card</t>
  </si>
  <si>
    <t>Matrix Diluent 2</t>
  </si>
  <si>
    <t>Chai (250ml/ chai)</t>
  </si>
  <si>
    <t>Matrix Forward and Reverse Grouping Card with Autocontrol</t>
  </si>
  <si>
    <t>Eldon Card 2551-V</t>
  </si>
  <si>
    <t>Anti A</t>
  </si>
  <si>
    <t>Anti B</t>
  </si>
  <si>
    <t>Anti AB</t>
  </si>
  <si>
    <t>Hoá chất xét nghiệm sinh học phân tử Cobas Taqman 48 hoặc tương đương</t>
  </si>
  <si>
    <t>Kit phát hiện virut SARS-CoV-2 dựa trên 
khuếch đại gene E</t>
  </si>
  <si>
    <t>96 Test/hộp</t>
  </si>
  <si>
    <t>Chứng tách chiết</t>
  </si>
  <si>
    <t>Hỗn hợp phản ứng chạy đa mồi cho 200 
phản ứng</t>
  </si>
  <si>
    <t>200 Reaction/hộp</t>
  </si>
  <si>
    <t>Đĩa phản ứng 96 giếng</t>
  </si>
  <si>
    <t>5 x 10 Plates/hộp</t>
  </si>
  <si>
    <t>Dãy ống nhựa phản ứng</t>
  </si>
  <si>
    <t>120 strips/hộp</t>
  </si>
  <si>
    <t>Miếng dán đậy đĩa</t>
  </si>
  <si>
    <t>50 Foils/hộp</t>
  </si>
  <si>
    <t>Chất thử chẩn đoán dùng cho máy MagNA  Pure 24</t>
  </si>
  <si>
    <t>96 (up to 200μL)/hộp</t>
  </si>
  <si>
    <t>Khay xử lý mẫu dùng cho máy MagNA 
Pure 24</t>
  </si>
  <si>
    <t>48 Cái/hộp</t>
  </si>
  <si>
    <t>Dụng cụ đỡ đầu típ bằng nhựa dùng cho 
máy MagNA Pure 24</t>
  </si>
  <si>
    <t>48 Tip Parks/hộp
50 Piercing Tools</t>
  </si>
  <si>
    <t>Đầu côn lọc mẫu, sử dụng để hút và xử lý 
mẫu</t>
  </si>
  <si>
    <t>8 x 480 Tips/hộp</t>
  </si>
  <si>
    <t>Dãy ống chứa sản phẩm sau tách chiết 
bằng nhựa</t>
  </si>
  <si>
    <t>120 PC/hộp</t>
  </si>
  <si>
    <t>Miếng dán đậy hóa chất dùng cho máy 
MagNa 24</t>
  </si>
  <si>
    <t>100 Miếng/hộp</t>
  </si>
  <si>
    <t>Dung dịch đệm ly giải mẫu dùng cho máy MagNa 24</t>
  </si>
  <si>
    <t>1 Kit/hộp</t>
  </si>
  <si>
    <t>Bộ xét nghiệm giun đũa chó mèo 
(Toxocara sp)</t>
  </si>
  <si>
    <t>Bộ xét nghiệm sán lá gan lớn 
(Fasciola spp)</t>
  </si>
  <si>
    <t>Bộ xét nghiệm sán dải chó 
(Echinococus)</t>
  </si>
  <si>
    <t>Bộ xét nghiệm giun xoắn
 (Trichinella)</t>
  </si>
  <si>
    <t>Hóa chất xét nghiệm kháng thể IgG kháng Toxoplasma (Toxoplasma gondii IgG)</t>
  </si>
  <si>
    <t>Hóa chất xét nghiệm kháng thể IgM kháng Toxoplasma  (Toxoplasma gondii IgM)</t>
  </si>
  <si>
    <t>Hóa chất xét nghiệm ấu trùng sán lợn 
(Cysticercosis)</t>
  </si>
  <si>
    <t>Hóa chất xét nghiệm giun lươn
 (Strongyloides)</t>
  </si>
  <si>
    <t>Hóa chất xét nghiệm giun đầu gai
 (Gnathostoma)</t>
  </si>
  <si>
    <t>Hóa chất xét nghiệm xoắn khuẩn
 Leptospira</t>
  </si>
  <si>
    <t>Anti- dsDNA</t>
  </si>
  <si>
    <t>ANA screening  IgG</t>
  </si>
  <si>
    <t xml:space="preserve">E. histolytica IgG (Amebiasis) </t>
  </si>
  <si>
    <t xml:space="preserve">Test nhanh phát hiện định tính Hb trong mẫu phân (FOB) </t>
  </si>
  <si>
    <t>Dengue IgG/IgM</t>
  </si>
  <si>
    <t xml:space="preserve">Dengue NS1 Ag </t>
  </si>
  <si>
    <t>Test nhanh phát hiện kháng nguyên P.f và P.v (Malaria Ag Pf/Pv)</t>
  </si>
  <si>
    <t xml:space="preserve">Phát hiện định tính chất gây nghiện (MOP) </t>
  </si>
  <si>
    <t xml:space="preserve"> Test nhanh phát hiện kháng thể kháng Treponema pallidum (Syphilis)</t>
  </si>
  <si>
    <t>Test nhanh HIV</t>
  </si>
  <si>
    <t>Test nhanh phát hiện kháng thể kháng H.Pylori</t>
  </si>
  <si>
    <t>Bệnh viện Nguyễn Trãi</t>
  </si>
  <si>
    <t>Khoa Xét Nghiệm</t>
  </si>
  <si>
    <t>LÔ</t>
  </si>
  <si>
    <t>Hóa chất cho máy đông máu tự động: STACOMPACT MAX hoặc tương đương</t>
  </si>
  <si>
    <t>HÓA CHẤT  Hệ thống định danh và kháng sinh đồ tự động hoặc tương đương</t>
  </si>
  <si>
    <t>HÓA CHẤT XÉT NGHIỆM ĐIỆN DI TRÊN MÁY XÉT NGHIỆM ĐIỆN DI 8 ĐẦU DI hoặc tương đương</t>
  </si>
  <si>
    <t>Hóa chất - vật tư cho máy phân tích nước tiểu bán tự động hoặc tương đương</t>
  </si>
  <si>
    <t>Hóa chất cho máy phân tích sinh hóa nước tiểu hoặc tương đương</t>
  </si>
  <si>
    <t>Hóa chất cho máy phân tích HbA1C hoặc tương đương</t>
  </si>
  <si>
    <t>Hóa chất xét nghiệm xác định nhóm máu hoặc tương đương</t>
  </si>
  <si>
    <t xml:space="preserve"> Hóa chất xét nghiệm ELISA hoặc tương đương</t>
  </si>
  <si>
    <t xml:space="preserve">Hóa chất Test Nhanh </t>
  </si>
  <si>
    <t>SISC</t>
  </si>
  <si>
    <t>Đơn vị</t>
  </si>
  <si>
    <t>MỸ GIAO</t>
  </si>
  <si>
    <t>KIẾN ĐỨC</t>
  </si>
  <si>
    <t>LÊ BẢO</t>
  </si>
  <si>
    <t>DUY MINH</t>
  </si>
  <si>
    <t>PHÚC TÍN</t>
  </si>
  <si>
    <t>MINH TÂM</t>
  </si>
  <si>
    <t>PHÚ GIA</t>
  </si>
  <si>
    <t>THÁI DƯƠNG</t>
  </si>
  <si>
    <t>LÔ 2</t>
  </si>
  <si>
    <t>LÔ 3</t>
  </si>
  <si>
    <t>LÔ 4</t>
  </si>
  <si>
    <t>LÔ 5</t>
  </si>
  <si>
    <t>LÔ 6</t>
  </si>
  <si>
    <t>LÔ 7</t>
  </si>
  <si>
    <t>LÔ 8</t>
  </si>
  <si>
    <t>LÔ 9</t>
  </si>
  <si>
    <t>LÔ 10</t>
  </si>
  <si>
    <t>LÔ 11</t>
  </si>
  <si>
    <t>LÔ 12</t>
  </si>
  <si>
    <t>LÔ 13</t>
  </si>
  <si>
    <t>LÔ 14</t>
  </si>
  <si>
    <t>LÔ 15</t>
  </si>
  <si>
    <t>LÔ 16</t>
  </si>
  <si>
    <t>LÔ 17</t>
  </si>
  <si>
    <t>Tên tiếng việt</t>
  </si>
  <si>
    <t>Tên tiếng anh</t>
  </si>
  <si>
    <t>Sô lượng cập nhật mới</t>
  </si>
  <si>
    <t>Đơn giá ứng với đơn vị tính</t>
  </si>
  <si>
    <t>Đơn vị tính (nhỏ nhất có thể tính tiền của Nhà thầu)</t>
  </si>
  <si>
    <t>Phần này Nhà thầu phải điền đầy đủ thông tin, không tahy đổi thì điền lại thông tin của Bệnh viện</t>
  </si>
  <si>
    <t xml:space="preserve">LÔ 1 </t>
  </si>
  <si>
    <t>HCTM-0001</t>
  </si>
  <si>
    <t>HCTM-0002</t>
  </si>
  <si>
    <t>HCTM-0003</t>
  </si>
  <si>
    <t>HCTM-0004</t>
  </si>
  <si>
    <t>HCTM-0005</t>
  </si>
  <si>
    <t>HCTM-0006</t>
  </si>
  <si>
    <t>HCTM-0007</t>
  </si>
  <si>
    <t>HCTM-0008</t>
  </si>
  <si>
    <t>HCTM-0009</t>
  </si>
  <si>
    <t>HCTM-0010</t>
  </si>
  <si>
    <t>HCTM-0011</t>
  </si>
  <si>
    <t>HCTM-0012</t>
  </si>
  <si>
    <t>HCTM-0013</t>
  </si>
  <si>
    <t>HCTM-0014</t>
  </si>
  <si>
    <t>HCTM-0015</t>
  </si>
  <si>
    <t>HCTM-0016</t>
  </si>
  <si>
    <t>HCTM-0017</t>
  </si>
  <si>
    <t>HCTM-0018</t>
  </si>
  <si>
    <t>HCTM-0019</t>
  </si>
  <si>
    <t>HCTM-0020</t>
  </si>
  <si>
    <t>HCTM-0021</t>
  </si>
  <si>
    <t>HCTM-0022</t>
  </si>
  <si>
    <t>HCTM-0023</t>
  </si>
  <si>
    <t>HCTM-0024</t>
  </si>
  <si>
    <t>HCTM-0025</t>
  </si>
  <si>
    <t>HCTM-0026</t>
  </si>
  <si>
    <t>HCTM-0027</t>
  </si>
  <si>
    <t>HCTM-0028</t>
  </si>
  <si>
    <t>HCTM-0029</t>
  </si>
  <si>
    <t>HCTM-0030</t>
  </si>
  <si>
    <t>HCTM-0031</t>
  </si>
  <si>
    <t>HCTM-0032</t>
  </si>
  <si>
    <t>HCTM-0033</t>
  </si>
  <si>
    <t>HCTM-0034</t>
  </si>
  <si>
    <t>HCTM-0035</t>
  </si>
  <si>
    <t>HCTM-0036</t>
  </si>
  <si>
    <t>HCTM-0037</t>
  </si>
  <si>
    <t>HCTM-0038</t>
  </si>
  <si>
    <t>HCTM-0039</t>
  </si>
  <si>
    <t>HCTM-0040</t>
  </si>
  <si>
    <t>HCTM-0041</t>
  </si>
  <si>
    <t>HCTM-0042</t>
  </si>
  <si>
    <t>HCTM-0043</t>
  </si>
  <si>
    <t>HCTM-0044</t>
  </si>
  <si>
    <t>HCTM-0045</t>
  </si>
  <si>
    <t>HCTM-0046</t>
  </si>
  <si>
    <t>HCTM-0047</t>
  </si>
  <si>
    <t>HCTM-0048</t>
  </si>
  <si>
    <t>HCTM-0049</t>
  </si>
  <si>
    <t>HCTM-0050</t>
  </si>
  <si>
    <t>HCTM-0051</t>
  </si>
  <si>
    <t>HCTM-0052</t>
  </si>
  <si>
    <t>HCTM-0053</t>
  </si>
  <si>
    <t>HCTM-0054</t>
  </si>
  <si>
    <t>HCTM-0055</t>
  </si>
  <si>
    <t>HCTM-0056</t>
  </si>
  <si>
    <t>HCTM-0057</t>
  </si>
  <si>
    <t>HCTM-0058</t>
  </si>
  <si>
    <t>HCTM-0059</t>
  </si>
  <si>
    <t>HCTM-0060</t>
  </si>
  <si>
    <t>HCTM-0061</t>
  </si>
  <si>
    <t>HCTM-0062</t>
  </si>
  <si>
    <t>HCTM-0063</t>
  </si>
  <si>
    <t>HCTM-0064</t>
  </si>
  <si>
    <t>HCTM-0065</t>
  </si>
  <si>
    <t>HCTM-0066</t>
  </si>
  <si>
    <t>HCTM-0067</t>
  </si>
  <si>
    <t>HCTM-0068</t>
  </si>
  <si>
    <t>HCTM-0069</t>
  </si>
  <si>
    <t>HCTM-0070</t>
  </si>
  <si>
    <t>HCTM-0071</t>
  </si>
  <si>
    <t>HCTM-0072</t>
  </si>
  <si>
    <t>HCTM-0073</t>
  </si>
  <si>
    <t>HCTM-0074</t>
  </si>
  <si>
    <t>HCTM-0075</t>
  </si>
  <si>
    <t>HCTM-0076</t>
  </si>
  <si>
    <t>HCTM-0077</t>
  </si>
  <si>
    <t>HCTM-0078</t>
  </si>
  <si>
    <t>HCTM-0079</t>
  </si>
  <si>
    <t>HCTM-0080</t>
  </si>
  <si>
    <t>HCTM-0081</t>
  </si>
  <si>
    <t>HCTM-0082</t>
  </si>
  <si>
    <t>HCTM-0083</t>
  </si>
  <si>
    <t>HCTM-0084</t>
  </si>
  <si>
    <t>HCTM-0085</t>
  </si>
  <si>
    <t>HCTM-0086</t>
  </si>
  <si>
    <t>HCTM-0087</t>
  </si>
  <si>
    <t>HCTM-0088</t>
  </si>
  <si>
    <t>HCTM-0089</t>
  </si>
  <si>
    <t>HCTM-0090</t>
  </si>
  <si>
    <t>HCTM-0091</t>
  </si>
  <si>
    <t>HCTM-0092</t>
  </si>
  <si>
    <t>HCTM-0093</t>
  </si>
  <si>
    <t>HCTM-0094</t>
  </si>
  <si>
    <t>HCTM-0095</t>
  </si>
  <si>
    <t>HCTM-0096</t>
  </si>
  <si>
    <t>HCTM-0097</t>
  </si>
  <si>
    <t>HCTM-0098</t>
  </si>
  <si>
    <t>HCTM-0099</t>
  </si>
  <si>
    <t>HCTM-0100</t>
  </si>
  <si>
    <t>HCTM-0101</t>
  </si>
  <si>
    <t>HCTM-0102</t>
  </si>
  <si>
    <t>HCTM-0103</t>
  </si>
  <si>
    <t>HCTM-0104</t>
  </si>
  <si>
    <t>HCTM-0105</t>
  </si>
  <si>
    <t>HCTM-0106</t>
  </si>
  <si>
    <t>HCTM-0107</t>
  </si>
  <si>
    <t>HCTM-0108</t>
  </si>
  <si>
    <t>HCTM-0109</t>
  </si>
  <si>
    <t>HCTM-0110</t>
  </si>
  <si>
    <t>HCTM-0111</t>
  </si>
  <si>
    <t>HCTM-0112</t>
  </si>
  <si>
    <t>HCTM-0113</t>
  </si>
  <si>
    <t>HCTM-0114</t>
  </si>
  <si>
    <t>HCTM-0115</t>
  </si>
  <si>
    <t>HCTM-0116</t>
  </si>
  <si>
    <t>HCTM-0117</t>
  </si>
  <si>
    <t>HCTM-0118</t>
  </si>
  <si>
    <t>HCTM-0119</t>
  </si>
  <si>
    <t>HCTM-0120</t>
  </si>
  <si>
    <t>HCTM-0121</t>
  </si>
  <si>
    <t>HCTM-0122</t>
  </si>
  <si>
    <t>HCTM-0123</t>
  </si>
  <si>
    <t>HCTM-0124</t>
  </si>
  <si>
    <t>HCTM-0125</t>
  </si>
  <si>
    <t>HCTM-0126</t>
  </si>
  <si>
    <t>HCTM-0127</t>
  </si>
  <si>
    <t>HCTM-0128</t>
  </si>
  <si>
    <t>HCTM-0129</t>
  </si>
  <si>
    <t>HCTM-0130</t>
  </si>
  <si>
    <t>HCTM-0131</t>
  </si>
  <si>
    <t>HCTM-0132</t>
  </si>
  <si>
    <t>HCTM-0133</t>
  </si>
  <si>
    <t>HCTM-0134</t>
  </si>
  <si>
    <t>HCTM-0135</t>
  </si>
  <si>
    <t>HCTM-0136</t>
  </si>
  <si>
    <t>HCTM-0137</t>
  </si>
  <si>
    <t>HCTM-0138</t>
  </si>
  <si>
    <t>HCTM-0139</t>
  </si>
  <si>
    <t>HCTM-0140</t>
  </si>
  <si>
    <t>HCTM-0141</t>
  </si>
  <si>
    <t>HCTM-0142</t>
  </si>
  <si>
    <t>HCTM-0143</t>
  </si>
  <si>
    <t>HCTM-0144</t>
  </si>
  <si>
    <t>HCTM-0145</t>
  </si>
  <si>
    <t>HCTM-0146</t>
  </si>
  <si>
    <t>HCTM-0147</t>
  </si>
  <si>
    <t>HCTM-0148</t>
  </si>
  <si>
    <t>HCTM-0149</t>
  </si>
  <si>
    <t>HCTM-0150</t>
  </si>
  <si>
    <t>HCTM-0151</t>
  </si>
  <si>
    <t>HCTM-0152</t>
  </si>
  <si>
    <t>HCTM-0153</t>
  </si>
  <si>
    <t>HCTM-0154</t>
  </si>
  <si>
    <t>HCTM-0155</t>
  </si>
  <si>
    <t>HCTM-0156</t>
  </si>
  <si>
    <t>HCTM-0157</t>
  </si>
  <si>
    <t>HCTM-0158</t>
  </si>
  <si>
    <t>HCTM-0159</t>
  </si>
  <si>
    <t>HCTM-0160</t>
  </si>
  <si>
    <t>HCTM-0161</t>
  </si>
  <si>
    <t>HCTM-0162</t>
  </si>
  <si>
    <t>HCTM-0163</t>
  </si>
  <si>
    <t>HCTM-0164</t>
  </si>
  <si>
    <t>HCTM-0165</t>
  </si>
  <si>
    <t>HCTM-0166</t>
  </si>
  <si>
    <t>HCTM-0167</t>
  </si>
  <si>
    <t>HCTM-0168</t>
  </si>
  <si>
    <t>HCTM-0169</t>
  </si>
  <si>
    <t>HCTM-0170</t>
  </si>
  <si>
    <t>HCTM-0171</t>
  </si>
  <si>
    <t>HCTM-0172</t>
  </si>
  <si>
    <t>HCTM-0173</t>
  </si>
  <si>
    <t>HCTM-0174</t>
  </si>
  <si>
    <t>HCTM-0175</t>
  </si>
  <si>
    <t>HCTM-0176</t>
  </si>
  <si>
    <t>HCTM-0177</t>
  </si>
  <si>
    <t>HCTM-0178</t>
  </si>
  <si>
    <t>HCTM-0179</t>
  </si>
  <si>
    <t>HCTM-0180</t>
  </si>
  <si>
    <t>HCTM-0181</t>
  </si>
  <si>
    <t>HCTM-0182</t>
  </si>
  <si>
    <t>HCTM-0183</t>
  </si>
  <si>
    <t>HCTM-0184</t>
  </si>
  <si>
    <t>HCTM-0185</t>
  </si>
  <si>
    <t>HCTM-0186</t>
  </si>
  <si>
    <t>HCTM-0187</t>
  </si>
  <si>
    <t>HCTM-0188</t>
  </si>
  <si>
    <t>HCTM-0189</t>
  </si>
  <si>
    <t>HCTM-0190</t>
  </si>
  <si>
    <t>HCTM-0191</t>
  </si>
  <si>
    <t>HCTM-0192</t>
  </si>
  <si>
    <t>HCTM-0193</t>
  </si>
  <si>
    <t>HCTM-0194</t>
  </si>
  <si>
    <t>HCTM-0195</t>
  </si>
  <si>
    <t>HCTM-0196</t>
  </si>
  <si>
    <t>HCTM-0197</t>
  </si>
  <si>
    <t>HCTM-0198</t>
  </si>
  <si>
    <t>HCTM-0199</t>
  </si>
  <si>
    <t>HCTM-0200</t>
  </si>
  <si>
    <t>HCTM-0201</t>
  </si>
  <si>
    <t>HCTM-0202</t>
  </si>
  <si>
    <t>HCTM-0203</t>
  </si>
  <si>
    <t>HCTM-0204</t>
  </si>
  <si>
    <t>HCTM-0205</t>
  </si>
  <si>
    <t>HCTM-0206</t>
  </si>
  <si>
    <t>HCTM-0207</t>
  </si>
  <si>
    <t>HCTM-0208</t>
  </si>
  <si>
    <t>HCTM-0209</t>
  </si>
  <si>
    <t>HCTM-0210</t>
  </si>
  <si>
    <t>HCTM-0211</t>
  </si>
  <si>
    <t>HCTM-0212</t>
  </si>
  <si>
    <t>HCTM-0213</t>
  </si>
  <si>
    <t>HCTM-0214</t>
  </si>
  <si>
    <t>HCTM-0215</t>
  </si>
  <si>
    <t>HCTM-0216</t>
  </si>
  <si>
    <t>HCTM-0217</t>
  </si>
  <si>
    <t>HCTM-0218</t>
  </si>
  <si>
    <t>HCTM-0219</t>
  </si>
  <si>
    <t>HCTM-0220</t>
  </si>
  <si>
    <t>HCTM-0221</t>
  </si>
  <si>
    <t>HCTM-0222</t>
  </si>
  <si>
    <t>HCTM-0223</t>
  </si>
  <si>
    <t>HCTM-0224</t>
  </si>
  <si>
    <t>HCTM-0225</t>
  </si>
  <si>
    <t>HCTM-0226</t>
  </si>
  <si>
    <t>HCTM-0227</t>
  </si>
  <si>
    <t>HCTM-0228</t>
  </si>
  <si>
    <t>HCTM-0229</t>
  </si>
  <si>
    <t>HCTM-0230</t>
  </si>
  <si>
    <t>HCTM-0231</t>
  </si>
  <si>
    <t>HCTM-0232</t>
  </si>
  <si>
    <t>HCTM-0233</t>
  </si>
  <si>
    <t>HCTM-0234</t>
  </si>
  <si>
    <t>HCTM-0235</t>
  </si>
  <si>
    <t>HCTM-0236</t>
  </si>
  <si>
    <t>HCTM-0237</t>
  </si>
  <si>
    <t>HCTM-0238</t>
  </si>
  <si>
    <t>HCTM-0239</t>
  </si>
  <si>
    <t>HCTM-0240</t>
  </si>
  <si>
    <t>HCTM-0241</t>
  </si>
  <si>
    <t>HCTM-0242</t>
  </si>
  <si>
    <t>HCTM-0243</t>
  </si>
  <si>
    <t>HCTM-0244</t>
  </si>
  <si>
    <t>HCTM-0245</t>
  </si>
  <si>
    <t>HCTM-0246</t>
  </si>
  <si>
    <t>HCTM-0247</t>
  </si>
  <si>
    <t>HCTM-0248</t>
  </si>
  <si>
    <t>HCTM-0249</t>
  </si>
  <si>
    <t>HCTM-0250</t>
  </si>
  <si>
    <t>HCTM-0251</t>
  </si>
  <si>
    <t>HCTM-0252</t>
  </si>
  <si>
    <t>HCTM-0253</t>
  </si>
  <si>
    <t>HCTM-0254</t>
  </si>
  <si>
    <t>HCTM-0255</t>
  </si>
  <si>
    <t>HCTM-0256</t>
  </si>
  <si>
    <t>HCTM-0257</t>
  </si>
  <si>
    <t>HCTM-0258</t>
  </si>
  <si>
    <t>HCTM-0259</t>
  </si>
  <si>
    <t>HCTM-0260</t>
  </si>
  <si>
    <t>HCTM-0261</t>
  </si>
  <si>
    <t>HCTM-0262</t>
  </si>
  <si>
    <t>HCTM-0263</t>
  </si>
  <si>
    <t>HCTM-0264</t>
  </si>
  <si>
    <t>HCTM-0265</t>
  </si>
  <si>
    <t>HCTM-0266</t>
  </si>
  <si>
    <t>HCTM-0267</t>
  </si>
  <si>
    <t>HCTM-0268</t>
  </si>
  <si>
    <t>HCTM-0269</t>
  </si>
  <si>
    <t>HCTM-0270</t>
  </si>
  <si>
    <t>HCTM-0271</t>
  </si>
  <si>
    <t>HCTM-0272</t>
  </si>
  <si>
    <t>HCTM-0273</t>
  </si>
  <si>
    <t>HCTM-0274</t>
  </si>
  <si>
    <t>HCTM-0275</t>
  </si>
  <si>
    <t>HCTM-0276</t>
  </si>
  <si>
    <t>HCTM-0277</t>
  </si>
  <si>
    <t>HCTM-0278</t>
  </si>
  <si>
    <t>HCTM-0279</t>
  </si>
  <si>
    <t>HCTM-0280</t>
  </si>
  <si>
    <t>HCTM-0281</t>
  </si>
  <si>
    <t>HCTM-0282</t>
  </si>
  <si>
    <t>HCTM-0283</t>
  </si>
  <si>
    <t>HCTM-0284</t>
  </si>
  <si>
    <t>HCTM-0285</t>
  </si>
  <si>
    <t>HCTM-0286</t>
  </si>
  <si>
    <t>HCTM-0287</t>
  </si>
  <si>
    <t>HCTM-0288</t>
  </si>
  <si>
    <t>HCTM-0289</t>
  </si>
  <si>
    <t>HCTM-0290</t>
  </si>
  <si>
    <t>HCTM-0291</t>
  </si>
  <si>
    <t>HCTM-0292</t>
  </si>
  <si>
    <t>HCTM-0293</t>
  </si>
  <si>
    <t>HCTM-0294</t>
  </si>
  <si>
    <t>HCTM-0295</t>
  </si>
  <si>
    <t>HCTM-0296</t>
  </si>
  <si>
    <t>HCTM-0297</t>
  </si>
  <si>
    <t>HCTM-0298</t>
  </si>
  <si>
    <t>HCTM-0299</t>
  </si>
  <si>
    <t>HCTM-0300</t>
  </si>
  <si>
    <t>HCTM-0301</t>
  </si>
  <si>
    <t>HCTM-0302</t>
  </si>
  <si>
    <t>HCTM-0303</t>
  </si>
  <si>
    <t>HCTM-0304</t>
  </si>
  <si>
    <t>HCTM-0305</t>
  </si>
  <si>
    <t>HCTM-0306</t>
  </si>
  <si>
    <t>HCTM-0307</t>
  </si>
  <si>
    <t>HCTM-0308</t>
  </si>
  <si>
    <t>HCTM-0309</t>
  </si>
  <si>
    <t>HCTM-0310</t>
  </si>
  <si>
    <t>HCTM-0311</t>
  </si>
  <si>
    <t>HCTM-0312</t>
  </si>
  <si>
    <t>HCTM-0313</t>
  </si>
  <si>
    <t>HCTM-0314</t>
  </si>
  <si>
    <t>HCTM-0315</t>
  </si>
  <si>
    <t>HCTM-0316</t>
  </si>
  <si>
    <t>HCTM-0317</t>
  </si>
  <si>
    <t>HCTM-0318</t>
  </si>
  <si>
    <t>HCTM-0319</t>
  </si>
  <si>
    <t>HCTM-0320</t>
  </si>
  <si>
    <t>HCTM-0321</t>
  </si>
  <si>
    <t>HCTM-0322</t>
  </si>
  <si>
    <t>HCTM-0323</t>
  </si>
  <si>
    <t>HCTM-0324</t>
  </si>
  <si>
    <t>HCTM-0325</t>
  </si>
  <si>
    <t>HCTM-0326</t>
  </si>
  <si>
    <t>HCTM-0327</t>
  </si>
  <si>
    <t>HCTM-0328</t>
  </si>
  <si>
    <t>HCTM-0329</t>
  </si>
  <si>
    <t>HCTM-0330</t>
  </si>
  <si>
    <t>HCTM-0331</t>
  </si>
  <si>
    <t>HCTM-0332</t>
  </si>
  <si>
    <t>HCTM-0333</t>
  </si>
  <si>
    <t>HCTM-0334</t>
  </si>
  <si>
    <t>HCTM-0335</t>
  </si>
  <si>
    <t>HCTM-0336</t>
  </si>
  <si>
    <t>HCTM-0337</t>
  </si>
  <si>
    <t>HCTM-0338</t>
  </si>
  <si>
    <t>HCTM-0339</t>
  </si>
  <si>
    <t>HCTM-0340</t>
  </si>
  <si>
    <t>HCTM-0341</t>
  </si>
  <si>
    <t>HCTM-0342</t>
  </si>
  <si>
    <t>HCTM-0343</t>
  </si>
  <si>
    <t>HCTM-0344</t>
  </si>
  <si>
    <t>HCTM-0345</t>
  </si>
  <si>
    <t>HCTM-0346</t>
  </si>
  <si>
    <t>HCTM-0347</t>
  </si>
  <si>
    <t>HCTM-0348</t>
  </si>
  <si>
    <t>HCTM-0349</t>
  </si>
  <si>
    <t>HCTM-0350</t>
  </si>
  <si>
    <t>HCTM-0351</t>
  </si>
  <si>
    <t>HCTM-0352</t>
  </si>
  <si>
    <t>HCTM-0353</t>
  </si>
  <si>
    <t>HCTM-0354</t>
  </si>
  <si>
    <t>HCTM-0355</t>
  </si>
  <si>
    <t>HCTM-0356</t>
  </si>
  <si>
    <t>HCTM-0357</t>
  </si>
  <si>
    <t>HCTM-0358</t>
  </si>
  <si>
    <t>HCTM-0359</t>
  </si>
  <si>
    <t>HCTM-0360</t>
  </si>
  <si>
    <t>HCTM-0361</t>
  </si>
  <si>
    <t>HCTM-0362</t>
  </si>
  <si>
    <t>HCTM-0363</t>
  </si>
  <si>
    <t>HCTM-0364</t>
  </si>
  <si>
    <t>HCTM-0365</t>
  </si>
  <si>
    <t>HCTM-0366</t>
  </si>
  <si>
    <t>HCTM-0367</t>
  </si>
  <si>
    <t>HCTM-0368</t>
  </si>
  <si>
    <t>HCTM-0369</t>
  </si>
  <si>
    <t>HCTM-0370</t>
  </si>
  <si>
    <t>HCTM-0371</t>
  </si>
  <si>
    <t>HCTM-0372</t>
  </si>
  <si>
    <t>HCTM-0373</t>
  </si>
  <si>
    <t>HCTM-0374</t>
  </si>
  <si>
    <t>HCTM-0375</t>
  </si>
  <si>
    <t>HCTM-0376</t>
  </si>
  <si>
    <t>HCTM-0377</t>
  </si>
  <si>
    <t>HCTM-0378</t>
  </si>
  <si>
    <t>HCTM-0379</t>
  </si>
  <si>
    <t>HCTM-0380</t>
  </si>
  <si>
    <t>HCTM-0381</t>
  </si>
  <si>
    <t>HCTM-0382</t>
  </si>
  <si>
    <t>HCTM-0383</t>
  </si>
  <si>
    <t>HCTM-0384</t>
  </si>
  <si>
    <t>HCTM-0385</t>
  </si>
  <si>
    <t>HCTM-0386</t>
  </si>
  <si>
    <t>HCTM-0387</t>
  </si>
  <si>
    <t>HCTM-0388</t>
  </si>
  <si>
    <t>HCTM-0389</t>
  </si>
  <si>
    <t>HCTM-0390</t>
  </si>
  <si>
    <t>HCTM-0391</t>
  </si>
  <si>
    <t>HCTM-0392</t>
  </si>
  <si>
    <t>HCTM-0393</t>
  </si>
  <si>
    <t>HCTM-0394</t>
  </si>
  <si>
    <t>HCTM-0395</t>
  </si>
  <si>
    <t>HCTM-0396</t>
  </si>
  <si>
    <t>HCTM-0397</t>
  </si>
  <si>
    <t>HCTM-0398</t>
  </si>
  <si>
    <t>HCTM-0399</t>
  </si>
  <si>
    <t>HCTM-0400</t>
  </si>
  <si>
    <t>HCTM-0401</t>
  </si>
  <si>
    <t>HCTM-0402</t>
  </si>
  <si>
    <t>HCTM-0403</t>
  </si>
  <si>
    <t>HCTM-0404</t>
  </si>
  <si>
    <t>HCTM-0405</t>
  </si>
  <si>
    <t>HCTM-0406</t>
  </si>
  <si>
    <t>HCTM-0407</t>
  </si>
  <si>
    <t>HCTM-0408</t>
  </si>
  <si>
    <t>HCTM-0409</t>
  </si>
  <si>
    <t>HCTM-0410</t>
  </si>
  <si>
    <t>HCTM-0411</t>
  </si>
  <si>
    <t>HCTM-0412</t>
  </si>
  <si>
    <t>HCTM-0413</t>
  </si>
  <si>
    <t>HCTM-0414</t>
  </si>
  <si>
    <t>HCTM-0415</t>
  </si>
  <si>
    <t>HCTM-0416</t>
  </si>
  <si>
    <t>HCTM-0417</t>
  </si>
  <si>
    <t>HCTM-0418</t>
  </si>
  <si>
    <t>HCTM-0419</t>
  </si>
  <si>
    <t>HCTM-0420</t>
  </si>
  <si>
    <t>HCTM-0421</t>
  </si>
  <si>
    <t>HCTM-0422</t>
  </si>
  <si>
    <t>HCTM-0423</t>
  </si>
  <si>
    <t>HCTM-0424</t>
  </si>
  <si>
    <t>HCTM-0425</t>
  </si>
  <si>
    <t>HCTM-0426</t>
  </si>
  <si>
    <t>HCTM-0427</t>
  </si>
  <si>
    <t>HCTM-0428</t>
  </si>
  <si>
    <t>HCTM-0429</t>
  </si>
  <si>
    <t>HCTM-0430</t>
  </si>
  <si>
    <t>HCTM-0431</t>
  </si>
  <si>
    <t>HCTM-0432</t>
  </si>
  <si>
    <t>HCTM-0433</t>
  </si>
  <si>
    <t>HCTM-0434</t>
  </si>
  <si>
    <t>HCTM-0435</t>
  </si>
  <si>
    <t>HCTM-0436</t>
  </si>
  <si>
    <t>HCTM-0437</t>
  </si>
  <si>
    <t>HCTM-0438</t>
  </si>
  <si>
    <t>HCTM-0439</t>
  </si>
  <si>
    <t>HCTM-0440</t>
  </si>
  <si>
    <t>HCTM-0441</t>
  </si>
  <si>
    <t>HCTM-0442</t>
  </si>
  <si>
    <t>HCTM-0443</t>
  </si>
  <si>
    <t>HCTM-0444</t>
  </si>
  <si>
    <t>HCTM-0445</t>
  </si>
  <si>
    <t>HCTM-0446</t>
  </si>
  <si>
    <t>HCTM-0447</t>
  </si>
  <si>
    <t>HCTM-0448</t>
  </si>
  <si>
    <t>HCTM-0449</t>
  </si>
  <si>
    <t>HCTM-0450</t>
  </si>
  <si>
    <t>HCTM-0451</t>
  </si>
  <si>
    <t>HCTM-0452</t>
  </si>
  <si>
    <t>HCTM-0453</t>
  </si>
  <si>
    <t>HCTM-0454</t>
  </si>
  <si>
    <t>HCTM-0455</t>
  </si>
  <si>
    <t>HCTM-0456</t>
  </si>
  <si>
    <t>HCTM-0457</t>
  </si>
  <si>
    <t>HCTM-0458</t>
  </si>
  <si>
    <t>HCTM-0459</t>
  </si>
  <si>
    <t>HCTM-0460</t>
  </si>
  <si>
    <t>HCTM-0461</t>
  </si>
  <si>
    <t>HCTM-0462</t>
  </si>
  <si>
    <t>HCTM-0463</t>
  </si>
  <si>
    <t>HCTM-0464</t>
  </si>
  <si>
    <t>HCTM-0465</t>
  </si>
  <si>
    <t>HCTM-0466</t>
  </si>
  <si>
    <t>HCTM-0467</t>
  </si>
  <si>
    <t>HCTM-0468</t>
  </si>
  <si>
    <t>HCTM-0469</t>
  </si>
  <si>
    <t>HCTM-0470</t>
  </si>
  <si>
    <t>HCTM-0471</t>
  </si>
  <si>
    <t>HCTM-0472</t>
  </si>
  <si>
    <t>HCTM-0473</t>
  </si>
  <si>
    <t>HCTM-0474</t>
  </si>
  <si>
    <t>HCTM-0475</t>
  </si>
  <si>
    <t>HCTM-0476</t>
  </si>
  <si>
    <t>HCTM-0477</t>
  </si>
  <si>
    <t>HCTM-0478</t>
  </si>
  <si>
    <t>HCTM-0479</t>
  </si>
  <si>
    <t>HCTM-0480</t>
  </si>
  <si>
    <t>HCTM-0481</t>
  </si>
  <si>
    <t>HCTM-0482</t>
  </si>
  <si>
    <t>HCTM-0483</t>
  </si>
  <si>
    <t>HCTM-0484</t>
  </si>
  <si>
    <t>HCTM-0485</t>
  </si>
  <si>
    <t>HCTM-0486</t>
  </si>
  <si>
    <t>HCTM-0487</t>
  </si>
  <si>
    <t>HCTM-0488</t>
  </si>
  <si>
    <t>HCTM-0489</t>
  </si>
  <si>
    <t>HCTM-0490</t>
  </si>
  <si>
    <t>HCTM-0491</t>
  </si>
  <si>
    <t>HCTM-0492</t>
  </si>
  <si>
    <t>HCTM-0493</t>
  </si>
  <si>
    <t>HCTM-0494</t>
  </si>
  <si>
    <t>HCTM-0495</t>
  </si>
  <si>
    <t>HCTM-0496</t>
  </si>
  <si>
    <t>HCTM-0497</t>
  </si>
  <si>
    <t>HCTM-0498</t>
  </si>
  <si>
    <t>HCTM-0499</t>
  </si>
  <si>
    <t>HCTM-0500</t>
  </si>
  <si>
    <t>HCTM-0501</t>
  </si>
  <si>
    <t>HCTM-0502</t>
  </si>
  <si>
    <t>HCTM-0503</t>
  </si>
  <si>
    <t>HCTM-0504</t>
  </si>
  <si>
    <t>HCTM-0505</t>
  </si>
  <si>
    <t>HCTM-0506</t>
  </si>
  <si>
    <t>HCTM-0507</t>
  </si>
  <si>
    <t>HCTM-0508</t>
  </si>
  <si>
    <t>HCTM-0509</t>
  </si>
  <si>
    <t>HCTM-0510</t>
  </si>
  <si>
    <t>HCTM-0511</t>
  </si>
  <si>
    <t>HCTM-0512</t>
  </si>
  <si>
    <t>HCTM-0513</t>
  </si>
  <si>
    <t>HCTM-0514</t>
  </si>
  <si>
    <t>HCTM-0515</t>
  </si>
  <si>
    <t>HCTM-0516</t>
  </si>
  <si>
    <t>HCTM-0517</t>
  </si>
  <si>
    <t>HCTM-0518</t>
  </si>
  <si>
    <t>HCTM-0519</t>
  </si>
  <si>
    <t>HCTM-0520</t>
  </si>
  <si>
    <t>HCTM-0521</t>
  </si>
  <si>
    <t>HCTM-0522</t>
  </si>
  <si>
    <t>HCTM-0523</t>
  </si>
  <si>
    <t>HCTM-0524</t>
  </si>
  <si>
    <t>HCTM-0525</t>
  </si>
  <si>
    <t>HCTM-0526</t>
  </si>
  <si>
    <t>HCTM-0527</t>
  </si>
  <si>
    <t>HCTM-0528</t>
  </si>
  <si>
    <t>HCTM-0529</t>
  </si>
  <si>
    <t>HCTM-0530</t>
  </si>
  <si>
    <t>HCTM-0531</t>
  </si>
  <si>
    <t>HCTM-0532</t>
  </si>
  <si>
    <t>HCTM-0533</t>
  </si>
  <si>
    <t>HCTM-0534</t>
  </si>
  <si>
    <t>HCTM-0535</t>
  </si>
  <si>
    <t>HCTM-0536</t>
  </si>
  <si>
    <t>HCTM-0537</t>
  </si>
  <si>
    <t>HCTM-0538</t>
  </si>
  <si>
    <t>HCTM-0539</t>
  </si>
  <si>
    <t>HCTM-0540</t>
  </si>
  <si>
    <t>HCTM-0541</t>
  </si>
  <si>
    <t>HCTM-0542</t>
  </si>
  <si>
    <t>HCTM-0543</t>
  </si>
  <si>
    <t>HCTM-0544</t>
  </si>
  <si>
    <t>HCTM-0545</t>
  </si>
  <si>
    <t>HCTM-0546</t>
  </si>
  <si>
    <t>HCTM-0547</t>
  </si>
  <si>
    <t>HCTM-0548</t>
  </si>
  <si>
    <t>HCTM-0549</t>
  </si>
  <si>
    <t>HCTM-0550</t>
  </si>
  <si>
    <t>HCTM-0551</t>
  </si>
  <si>
    <t>HCTM-0552</t>
  </si>
  <si>
    <t>HCTM-0553</t>
  </si>
  <si>
    <t>HCTM-0554</t>
  </si>
  <si>
    <t>HCTM-0555</t>
  </si>
  <si>
    <t>HCTM-0556</t>
  </si>
  <si>
    <t>HCTM-0557</t>
  </si>
  <si>
    <t>HCTM-0558</t>
  </si>
  <si>
    <t>HCTM-0559</t>
  </si>
  <si>
    <t>HCTM-0560</t>
  </si>
  <si>
    <t>HCTM-0561</t>
  </si>
  <si>
    <t>HCTM-0562</t>
  </si>
  <si>
    <t>HCTM-0563</t>
  </si>
  <si>
    <t>HCTM-0564</t>
  </si>
  <si>
    <t>HCTM-0565</t>
  </si>
  <si>
    <t>HCTM-0566</t>
  </si>
  <si>
    <t>HCTM-0567</t>
  </si>
  <si>
    <t>HCTM-0568</t>
  </si>
  <si>
    <t>HCTM-0569</t>
  </si>
  <si>
    <t>HCTM-0570</t>
  </si>
  <si>
    <t>HCTM-0571</t>
  </si>
  <si>
    <t>HCTM-0572</t>
  </si>
  <si>
    <t>HCTM-0573</t>
  </si>
  <si>
    <t>HCTM-0574</t>
  </si>
  <si>
    <t>HCTM-0575</t>
  </si>
  <si>
    <t>HCTM-0576</t>
  </si>
  <si>
    <t>HCTM-0577</t>
  </si>
  <si>
    <t>HCTM-0578</t>
  </si>
  <si>
    <t>HCTM-0579</t>
  </si>
  <si>
    <t>HCTM-0580</t>
  </si>
  <si>
    <t>HCTM-0581</t>
  </si>
  <si>
    <t>HCTM-0582</t>
  </si>
  <si>
    <t>HCTM-0583</t>
  </si>
  <si>
    <t>HCTM-0584</t>
  </si>
  <si>
    <t>HCTM-0585</t>
  </si>
  <si>
    <t>HCTM-0586</t>
  </si>
  <si>
    <t>HCTM-0587</t>
  </si>
  <si>
    <t>HCTM-0588</t>
  </si>
  <si>
    <t>HCTM-0589</t>
  </si>
  <si>
    <t>HCTM-0590</t>
  </si>
  <si>
    <t>HCTM-0591</t>
  </si>
  <si>
    <t>HCTM-0592</t>
  </si>
  <si>
    <t>HCTM-0593</t>
  </si>
  <si>
    <t>HCTM-0594</t>
  </si>
  <si>
    <t>HCTM-0595</t>
  </si>
  <si>
    <t>HCTM-0596</t>
  </si>
  <si>
    <t>HCTM-0597</t>
  </si>
  <si>
    <t>HCTM-0598</t>
  </si>
  <si>
    <t>HCTM-0599</t>
  </si>
  <si>
    <t>HCTM-0600</t>
  </si>
  <si>
    <t>HCTM-0601</t>
  </si>
  <si>
    <t>HCTM-0602</t>
  </si>
  <si>
    <t>HCTM-0603</t>
  </si>
  <si>
    <t>HCTM-0604</t>
  </si>
  <si>
    <t>HCTM-0605</t>
  </si>
  <si>
    <t>HCTM-0606</t>
  </si>
  <si>
    <t>HCTM-0607</t>
  </si>
  <si>
    <t>HCTM-0608</t>
  </si>
  <si>
    <t>HCTM-0609</t>
  </si>
  <si>
    <t>HCTM-0610</t>
  </si>
  <si>
    <t>HCTM-0611</t>
  </si>
  <si>
    <t>HCTM-0612</t>
  </si>
  <si>
    <t>HCTM-0613</t>
  </si>
  <si>
    <t>HCTM-0614</t>
  </si>
  <si>
    <t>HCTM-0615</t>
  </si>
  <si>
    <t>HCTM-0616</t>
  </si>
  <si>
    <t>HCTM-0617</t>
  </si>
  <si>
    <t>HCTM-0618</t>
  </si>
  <si>
    <t>HCTM-0619</t>
  </si>
  <si>
    <t>HCTM-0620</t>
  </si>
  <si>
    <t>HCTM-0621</t>
  </si>
  <si>
    <t>HCTM-0622</t>
  </si>
  <si>
    <t>HCTM-0623</t>
  </si>
  <si>
    <t>HCTM-0624</t>
  </si>
  <si>
    <t>HCTM-0625</t>
  </si>
  <si>
    <t>HCTM-0626</t>
  </si>
  <si>
    <t>HCTM-0627</t>
  </si>
  <si>
    <t>HCTM-0628</t>
  </si>
  <si>
    <t>HCTM-0629</t>
  </si>
  <si>
    <t>HCTM-0630</t>
  </si>
  <si>
    <t>HCTM-0631</t>
  </si>
  <si>
    <t>HCTM-0632</t>
  </si>
  <si>
    <t>HCTM-0633</t>
  </si>
  <si>
    <t>HCTM-0634</t>
  </si>
  <si>
    <t>HCTM-0635</t>
  </si>
  <si>
    <t>HCTM-0636</t>
  </si>
  <si>
    <t>HCTM-0637</t>
  </si>
  <si>
    <t>HCTM-0638</t>
  </si>
  <si>
    <t>HCTM-0639</t>
  </si>
  <si>
    <t>HCTM-0640</t>
  </si>
  <si>
    <t>HCTM-0641</t>
  </si>
  <si>
    <t>HCTM-0642</t>
  </si>
  <si>
    <t>HCTM-0643</t>
  </si>
  <si>
    <t>HCTM-0644</t>
  </si>
  <si>
    <t>HCTM-0645</t>
  </si>
  <si>
    <t>HCTM-0646</t>
  </si>
  <si>
    <t>HCTM-0647</t>
  </si>
  <si>
    <t>HCTM-0648</t>
  </si>
  <si>
    <t>HCTM-0649</t>
  </si>
  <si>
    <t>HCTM-0650</t>
  </si>
  <si>
    <t>HCTM-0651</t>
  </si>
  <si>
    <t>HCTM-0652</t>
  </si>
  <si>
    <t>Mã hàng công ty quản lý</t>
  </si>
  <si>
    <t>Mã 5086 (nếu có)</t>
  </si>
  <si>
    <t>Mã kê khai giá</t>
  </si>
  <si>
    <t>Công ty TNHH Thương Mại Và Dịch Vụ Kỹ Thuật Phúc Tín</t>
  </si>
  <si>
    <t>Hoá chất chạy mẫu có Lactace 400 test</t>
  </si>
  <si>
    <t>RP500 Measurement Cartridge Lac 400 Test</t>
  </si>
  <si>
    <t>KKG-0009-00517</t>
  </si>
  <si>
    <t>Hoá chất rửa thải toàn bộ</t>
  </si>
  <si>
    <t>KKG-0009-00519</t>
  </si>
  <si>
    <t xml:space="preserve">Hóa chất kiểm chuẩn mức 1 </t>
  </si>
  <si>
    <t>KKG-0009-00521</t>
  </si>
  <si>
    <t xml:space="preserve">Hóa chất kiểm chuẩn mức 2 </t>
  </si>
  <si>
    <t>KKG-0009-00522</t>
  </si>
  <si>
    <t xml:space="preserve">Hóa chất kiểm chuẩn mức 3 </t>
  </si>
  <si>
    <t>KKG-0009-00523</t>
  </si>
  <si>
    <t>Bơm tiêm khí máu động mạch</t>
  </si>
  <si>
    <t>Pulset 3cc Syringe 23g x 1" Q-Cork 25u BH</t>
  </si>
  <si>
    <t>N03.01.070.5333.175.0002</t>
  </si>
  <si>
    <t>KKG-1028-00002</t>
  </si>
  <si>
    <t>Thuốc thử xét nghiệm PCT (procalcitonin)</t>
  </si>
  <si>
    <t>PCT Brahms (Roche) Elecsys cobas e100 V2</t>
  </si>
  <si>
    <t>08828644190</t>
  </si>
  <si>
    <t>KKG-0059-01007</t>
  </si>
  <si>
    <t>Thuốc thử xét nghiệm TSH</t>
  </si>
  <si>
    <t>TSH Elecsys cobas e 200 V2</t>
  </si>
  <si>
    <t>08429324190</t>
  </si>
  <si>
    <t>KKG-0059-00940</t>
  </si>
  <si>
    <t>Chất hiệu chuẩn xét nghiệm TSH</t>
  </si>
  <si>
    <t>TSH CS Elecsys V3</t>
  </si>
  <si>
    <t>08443459190</t>
  </si>
  <si>
    <t>KKG-0059-00938</t>
  </si>
  <si>
    <t>Thuốc thử xét nghiệm T3</t>
  </si>
  <si>
    <t>T3 Elecsys cobas e 200 V2</t>
  </si>
  <si>
    <t>09007725190</t>
  </si>
  <si>
    <t>KKG-0059-01047</t>
  </si>
  <si>
    <t>Chất hiệu chuẩn xét nghiệm T3</t>
  </si>
  <si>
    <t>T3 CS Elecsys</t>
  </si>
  <si>
    <t>KKG-0059-02129</t>
  </si>
  <si>
    <t>Thuốc thử xét nghiệm FT3</t>
  </si>
  <si>
    <t>FT3 Elecsys G3 cobas e 200</t>
  </si>
  <si>
    <t>06437206190</t>
  </si>
  <si>
    <t>KKG-0059-00813</t>
  </si>
  <si>
    <t>Chất hiệu chuẩn xét nghiệm FT3</t>
  </si>
  <si>
    <t>FT3 G3 CS Elecsys</t>
  </si>
  <si>
    <t>06437222190</t>
  </si>
  <si>
    <t>KKG-0059-02126</t>
  </si>
  <si>
    <t>Thuốc thử xét nghiệm T4</t>
  </si>
  <si>
    <t>T4 Elecsys cobas e 200 V3</t>
  </si>
  <si>
    <t>09007741190</t>
  </si>
  <si>
    <t>KKG-0059-01049</t>
  </si>
  <si>
    <t>Chất hiệu chuẩn xét nghiệm T4</t>
  </si>
  <si>
    <t>T4 CS Elecsys V2</t>
  </si>
  <si>
    <t>KKG-0059-02368</t>
  </si>
  <si>
    <t>Thuốc thử xét nghiệm FT4</t>
  </si>
  <si>
    <t>FT4 G3 Elecsys cobas e 200</t>
  </si>
  <si>
    <t>07976836190</t>
  </si>
  <si>
    <t>KKG-0059-01730</t>
  </si>
  <si>
    <t>Chất hiệu chuẩn xét nghiệm FT4</t>
  </si>
  <si>
    <t>FT4 G3 CS Elecsys</t>
  </si>
  <si>
    <t>07976879190</t>
  </si>
  <si>
    <t>KKG-0059-01732</t>
  </si>
  <si>
    <t>PreciControl Universal Elecsys V2</t>
  </si>
  <si>
    <t>KKG-0059-01807</t>
  </si>
  <si>
    <t>Dung dịch hệ thống để làm sạch bộ phận phát hiện của 
máy phân tích xét nghiệm miễn dịch cobas e 411. CleanCell được sử dụng để: làm sạch hệ thống ống và tế bào điện cực sau mỗi lần đo và bảo quản điện cực.</t>
  </si>
  <si>
    <t>CleanCell Elecsys,cobas e</t>
  </si>
  <si>
    <t>KKG-0059-01958</t>
  </si>
  <si>
    <t>Dung dịch hệ thống để tạo tín hiệu điện hóa trong
máy phân tích xét nghiệm miễn dịch cobas e 411. ProCell II M được dùng để: bảo vệ các điện cực, vận chuyển hỗn hợp chất phản ứng, rửa các hạt vi mô phủ streptavidin và tạo tín hiệu.</t>
  </si>
  <si>
    <t>ProCell Elecsys,cobas e</t>
  </si>
  <si>
    <t>KKG-0059-01954</t>
  </si>
  <si>
    <t>Dung dịch phụ trợ cho vào thùng chứa nước cất trên máy phân tích cobas e 411, tăng cường hiệu quả rửa giữa các bước và cần thiết cho tất cả các xét nghiệm miễn dịch.</t>
  </si>
  <si>
    <t>Sys Wash Elecsys,cobas e</t>
  </si>
  <si>
    <t>KKG-0059-02508</t>
  </si>
  <si>
    <t>Dung dịch vệ sinh điện cực chọn lọc ion, cốc pha loãng
và ống</t>
  </si>
  <si>
    <t>ISE cleaning solution Sys Clean</t>
  </si>
  <si>
    <t>KKG-0059-02516</t>
  </si>
  <si>
    <t>Cup chứa mẫu dùng trên hệ thống cobas e 411</t>
  </si>
  <si>
    <t>ASSAY CUP ELECSYS2010/cobas e411</t>
  </si>
  <si>
    <t>KKG-0059-02510</t>
  </si>
  <si>
    <t>Típ hút mẫu dùng trên hệ thống cobas e 411</t>
  </si>
  <si>
    <t>ASSAY TIP ELECSYS 2010/cobas e411</t>
  </si>
  <si>
    <t>KKG-0059-02509</t>
  </si>
  <si>
    <t>Cốc mẫu</t>
  </si>
  <si>
    <t>Cobas sample cup 5000pcs</t>
  </si>
  <si>
    <t>KKG-0059-01964</t>
  </si>
  <si>
    <t>Thuốc thử xét nghiệm định lượng HBsAg</t>
  </si>
  <si>
    <t>HBsAg G2 quant G2 Elecsys cobas e 100 V2</t>
  </si>
  <si>
    <t>08814899190</t>
  </si>
  <si>
    <t>KKG-0059-01851</t>
  </si>
  <si>
    <t>Dung dịch kiểm chuẩn xét nghiệm HBsAg</t>
  </si>
  <si>
    <t>HBsAg G2 PC Elecsys</t>
  </si>
  <si>
    <t>04687876190</t>
  </si>
  <si>
    <t>KKG-0059-01801</t>
  </si>
  <si>
    <t>Thuốc thử xét nghiệm ACTH</t>
  </si>
  <si>
    <t>ACTH Elecsys cobas e 100</t>
  </si>
  <si>
    <t>03255751190</t>
  </si>
  <si>
    <t>KKG-0059-01191</t>
  </si>
  <si>
    <t>Chất hiệu chuẩn xét nghiệm ACTH</t>
  </si>
  <si>
    <t>ACTH CS Elecsys</t>
  </si>
  <si>
    <t>03255760190</t>
  </si>
  <si>
    <t>KKG-0059-01196</t>
  </si>
  <si>
    <t>Thuốc thử xét nghiệm AFP (alpha1‑fetoprotein)</t>
  </si>
  <si>
    <t>AFP Elecsys cobas e 100 V1.1</t>
  </si>
  <si>
    <t>04481798190</t>
  </si>
  <si>
    <t>KKG-0059-01136</t>
  </si>
  <si>
    <t>Chất hiệu chuẩn xét nghiệm AFP (alpha1‑fetoprotein)</t>
  </si>
  <si>
    <t>AFP G2 CS Elecsys V2.1</t>
  </si>
  <si>
    <t>04487761190</t>
  </si>
  <si>
    <t>KKG-0059-01216</t>
  </si>
  <si>
    <t>Thuốc thử xét nghiệm kháng thể kháng CCP</t>
  </si>
  <si>
    <t>Anti-CCP Elecsys cobas e 100</t>
  </si>
  <si>
    <t>05031656190</t>
  </si>
  <si>
    <t>KKG-0059-01141</t>
  </si>
  <si>
    <t>Vật liệu kiểm soát xét nghiệm CCP</t>
  </si>
  <si>
    <t>Anti-CCP PC Elecsys</t>
  </si>
  <si>
    <t>05031664190</t>
  </si>
  <si>
    <t>KKG-0059-01195</t>
  </si>
  <si>
    <t>Thuốc thử xét nghiệm kháng thể kháng HAV</t>
  </si>
  <si>
    <t>Anti-HAV G2 Elecsys,cobas e100</t>
  </si>
  <si>
    <t>08086630190</t>
  </si>
  <si>
    <t>KKG-0059-01837</t>
  </si>
  <si>
    <t>Thuốc thử xét nghiệm kháng thể Anti-HAV IgM</t>
  </si>
  <si>
    <t>Anti-HAV IgM Elecsys cobas e 100</t>
  </si>
  <si>
    <t>KKG-0059-01774</t>
  </si>
  <si>
    <t>Vật liệu kiểm soát xét nghiệm kháng thể kháng HAV</t>
  </si>
  <si>
    <t>Anti-HAV IgM PC Elecsys</t>
  </si>
  <si>
    <t>KKG-0059-01794</t>
  </si>
  <si>
    <t>Chất hiệu chuẩn xét nghiệm kháng thể kháng HAV</t>
  </si>
  <si>
    <t>Anti-HAV G2 PC Elecsys</t>
  </si>
  <si>
    <t>08086672190</t>
  </si>
  <si>
    <t>KKG-0059-02115</t>
  </si>
  <si>
    <t>Thuốc thử xét nghiệm kháng thể Anti-HBc</t>
  </si>
  <si>
    <t>Anti-HBc G2 Elecsys cobas e 100</t>
  </si>
  <si>
    <t>07374160190</t>
  </si>
  <si>
    <t>KKG-0059-01830</t>
  </si>
  <si>
    <t>Thuốc thử xét nghiệm kháng thể Anti-HBc IgM</t>
  </si>
  <si>
    <t>Anti-HBc IgM Elecsys cobas e 100</t>
  </si>
  <si>
    <t>KKG-0059-01775</t>
  </si>
  <si>
    <t>Chất kiểm chuẩn xét nghiệm Anti-HBc IgM</t>
  </si>
  <si>
    <t>Anti-HBc IgM PC Elecsys</t>
  </si>
  <si>
    <t>KKG-0059-01795</t>
  </si>
  <si>
    <t>Chất kiểm chuẩn xét nghiệm Anti-HBc</t>
  </si>
  <si>
    <t>Anti-HBc G2 PC Elecsys</t>
  </si>
  <si>
    <t>04927931190</t>
  </si>
  <si>
    <t>KKG-0059-02435</t>
  </si>
  <si>
    <t>Thuốc thử xét nghiệm kháng thể Anti-Hbe</t>
  </si>
  <si>
    <t>Anti-HBe Elecsys cobas e 100</t>
  </si>
  <si>
    <t>KKG-0059-01749</t>
  </si>
  <si>
    <t>Chất kiểm chuẩn xét nghiệm Anti-Hbe</t>
  </si>
  <si>
    <t>Anti-HBe PC Elecsys</t>
  </si>
  <si>
    <t>KKG-0059-01796</t>
  </si>
  <si>
    <t>Thuốc thử xét nghiệm kháng thể Anti-HBs</t>
  </si>
  <si>
    <t>Anti-HBs G2 Elecsys cobas e 100 V2</t>
  </si>
  <si>
    <t>08498598190</t>
  </si>
  <si>
    <t>KKG-0059-01849</t>
  </si>
  <si>
    <t>Dung dịch kiểm chuẩn xét nghiệm Anti-HBs</t>
  </si>
  <si>
    <t>Anti-HBs PC Elecsys</t>
  </si>
  <si>
    <t>KKG-0059-01797</t>
  </si>
  <si>
    <t>Thuốc thử xét nghiệm kháng thể kháng HCV</t>
  </si>
  <si>
    <t>Anti-HCV G2 Elecsys cobas e 100</t>
  </si>
  <si>
    <t>06368921190</t>
  </si>
  <si>
    <t>KKG-0059-01747</t>
  </si>
  <si>
    <t>Chất kiểm chuẩn xét nghiệm Anti-HCV</t>
  </si>
  <si>
    <t>Anti-HCV PC Elecsys</t>
  </si>
  <si>
    <t>03290379190</t>
  </si>
  <si>
    <t>KKG-0059-01798</t>
  </si>
  <si>
    <t>Thuốc thử xét nghiệm kháng thể kháng Tg (Thyroglobulin)</t>
  </si>
  <si>
    <t>Anti-TG Elecsys cobas e 100 V4</t>
  </si>
  <si>
    <t>06368697190</t>
  </si>
  <si>
    <t>KKG-0059-01671</t>
  </si>
  <si>
    <t>Chất hiệu chuẩn xét nghiệm kháng thể kháng Tg (Thyroglobulin)</t>
  </si>
  <si>
    <t>Anti-TG CS Elecsys</t>
  </si>
  <si>
    <t>06368603190</t>
  </si>
  <si>
    <t>KKG-0059-01635</t>
  </si>
  <si>
    <t>Thuốc thử xét nghiệm TPO</t>
  </si>
  <si>
    <t>Anti-TPO Elecsys cobas e 100 V3</t>
  </si>
  <si>
    <t>06368590190</t>
  </si>
  <si>
    <t>KKG-0059-01731</t>
  </si>
  <si>
    <t>Chất hiệu chuẩn xét nghiệm kháng thể kháng TPO</t>
  </si>
  <si>
    <t>Anti-TPO CS Elecsys</t>
  </si>
  <si>
    <t>06472931190</t>
  </si>
  <si>
    <t>KKG-0059-02089</t>
  </si>
  <si>
    <t>Thuốc thử xét nghiệm TSHR</t>
  </si>
  <si>
    <t>Anti-TSHR Elecsys cobas e 100 V2</t>
  </si>
  <si>
    <t>08496609190</t>
  </si>
  <si>
    <t>KKG-0059-00939</t>
  </si>
  <si>
    <t>Cúp và típ dùng hút mẫu, QC, và chất chuẩn trên hệ thống xét nghiệm miễn dịch cobas e 601/cobas e 602</t>
  </si>
  <si>
    <t>Assay Tip/Cup Elecsys ModularE170</t>
  </si>
  <si>
    <t>KKG-0059-02521</t>
  </si>
  <si>
    <t>Thuốc thử xét nghiệm N-MID Osteocalcin</t>
  </si>
  <si>
    <t>B-CrossLaps/serum Elecsys cobas e 100</t>
  </si>
  <si>
    <t>KKG-0059-01724</t>
  </si>
  <si>
    <t>Chất hiệu chuẩn xét nghiệm B-CrossLaps/serum</t>
  </si>
  <si>
    <t>B-CrossLaps/serum CS Elecsys</t>
  </si>
  <si>
    <t>KKG-0059-02123</t>
  </si>
  <si>
    <t>Thuốc thử xét nghiệm CA 125</t>
  </si>
  <si>
    <t>CA 125 G2 Elecsys cobas e 100</t>
  </si>
  <si>
    <t>KKG-0059-01659</t>
  </si>
  <si>
    <t>Chất hiệu chuẩn xét nghiệm CA 125</t>
  </si>
  <si>
    <t>CA 125 G2 CS G2 Elecsys</t>
  </si>
  <si>
    <t>07030207190</t>
  </si>
  <si>
    <t>KKG-0059-02091</t>
  </si>
  <si>
    <t>Thuốc thử xét nghiệm CA 15‑3</t>
  </si>
  <si>
    <t>CA 15-3 G2 Elecsys cobas e 100</t>
  </si>
  <si>
    <t>03045838122</t>
  </si>
  <si>
    <t>KKG-0059-01759</t>
  </si>
  <si>
    <t>Chất hiệu chuẩn xét nghiệm CA 15‑3</t>
  </si>
  <si>
    <t>CA 15-3 G2 CS Elecsys</t>
  </si>
  <si>
    <t>03045846122</t>
  </si>
  <si>
    <t>KKG-0059-01776</t>
  </si>
  <si>
    <t>Thuốc thử xét nghiệm CA 19-9</t>
  </si>
  <si>
    <t>CA 19-9 Elecsys cobas e 100</t>
  </si>
  <si>
    <t>KKG-0059-01672</t>
  </si>
  <si>
    <t>Chất hiệu chuẩn xét nghiệm CA 19-9</t>
  </si>
  <si>
    <t>CA 19-9 CS Elecsys</t>
  </si>
  <si>
    <t>KKG-0059-01777</t>
  </si>
  <si>
    <t>Thuốc thử xét nghiệm CA 72‑4</t>
  </si>
  <si>
    <t>CA 72-4 Elecsys cobas e 100</t>
  </si>
  <si>
    <t>KKG-0059-01222</t>
  </si>
  <si>
    <t>Chất hiệu chuẩn xét nghiệm CA 72‑4</t>
  </si>
  <si>
    <t>CA 72-4 CS Elecsys</t>
  </si>
  <si>
    <t>KKG-0059-01778</t>
  </si>
  <si>
    <t>Thuốc thử xét nghiệm CEA</t>
  </si>
  <si>
    <t>CEA Elecsys cobas e 100</t>
  </si>
  <si>
    <t>KKG-0059-01760</t>
  </si>
  <si>
    <t>Chất hiệu chuẩn xét nghiệm CEA</t>
  </si>
  <si>
    <t>CEA CS Elecsys V2</t>
  </si>
  <si>
    <t>KKG-0059-01212</t>
  </si>
  <si>
    <t>Thuốc thử xét nghiệm CK-MB</t>
  </si>
  <si>
    <t>CK-MB Elecsys cobas e 100 V4</t>
  </si>
  <si>
    <t>05894808190</t>
  </si>
  <si>
    <t>KKG-0059-00814</t>
  </si>
  <si>
    <t>Chất hiệu chuẩn xét nghiệm CK-MB</t>
  </si>
  <si>
    <t>CK-MB CS Elecsys V4</t>
  </si>
  <si>
    <t>05957664190</t>
  </si>
  <si>
    <t>KKG-0059-02090</t>
  </si>
  <si>
    <t>CK-MB STAT Elecsys cobas e 100 V4</t>
  </si>
  <si>
    <t>05957648190</t>
  </si>
  <si>
    <t>KKG-0059-00816</t>
  </si>
  <si>
    <t>CK-MB STAT CS Elecsys V4</t>
  </si>
  <si>
    <t>05957656190</t>
  </si>
  <si>
    <t>KKG-0059-00818</t>
  </si>
  <si>
    <t>Dung dịch hệ thống để làm sạch bộ phận phát hiện của 
máy phân tích xét nghiệm miễn dịch cobas e. Được sử dụng để: làm sạch hệ thống ống và tế bào điện cực sau khi đo và bảo quản điện cực, làm sạch
đầu dò thuốc thử cobas e 801 sau khi hút</t>
  </si>
  <si>
    <t>CleanCell M 2x2 L Elecsys,cobas e</t>
  </si>
  <si>
    <t>04880293190</t>
  </si>
  <si>
    <t>KKG-0059-01959</t>
  </si>
  <si>
    <t xml:space="preserve">Thuốc thử xét nghiệm CMV IgG </t>
  </si>
  <si>
    <t>CMV IgG Elecsys cobas e 100</t>
  </si>
  <si>
    <t>04784596190</t>
  </si>
  <si>
    <t>KKG-0059-01781</t>
  </si>
  <si>
    <t>CMV IgG Avidity Elecsys cobas e 100</t>
  </si>
  <si>
    <t>05909708190</t>
  </si>
  <si>
    <t>KKG-0059-01748</t>
  </si>
  <si>
    <t>Vật liệu kiểm soát xét nghiệm kháng thể kháng Cytomegalovirus (CMV)</t>
  </si>
  <si>
    <t>CMV IgG Avidity PC Elecsys</t>
  </si>
  <si>
    <t>05942322190</t>
  </si>
  <si>
    <t>KKG-0059-01752</t>
  </si>
  <si>
    <t>CMV IgG PC Elecsys</t>
  </si>
  <si>
    <t>04784600190</t>
  </si>
  <si>
    <t>KKG-0059-01481</t>
  </si>
  <si>
    <t xml:space="preserve">Thuốc thử xét nghiệm CMV IgM </t>
  </si>
  <si>
    <t>CMV IgM Elecsys cobas e 100</t>
  </si>
  <si>
    <t>04784618190</t>
  </si>
  <si>
    <t>KKG-0059-01483</t>
  </si>
  <si>
    <t>CMV IgM PC Elecsys</t>
  </si>
  <si>
    <t>04784626190</t>
  </si>
  <si>
    <t>KKG-0059-01482</t>
  </si>
  <si>
    <t>Thuốc thử xét nghiệm Cortisol</t>
  </si>
  <si>
    <t>Cortisol G2 Elecsys cobas e 100</t>
  </si>
  <si>
    <t>06687733190</t>
  </si>
  <si>
    <t>KKG-0059-01818</t>
  </si>
  <si>
    <t>Chất hiệu chuẩn xét nghiệm Cortisol</t>
  </si>
  <si>
    <t>Cortisol G2 CS Elecsys</t>
  </si>
  <si>
    <t>06687750190</t>
  </si>
  <si>
    <t>KKG-0059-01341</t>
  </si>
  <si>
    <t>Thuốc thử xét nghiệm C-peptide</t>
  </si>
  <si>
    <t>C-Peptide Elecsys cobas e 100</t>
  </si>
  <si>
    <t>03184897190</t>
  </si>
  <si>
    <t>KKG-0059-01194</t>
  </si>
  <si>
    <t>Chất hiệu chuẩn xét nghiệm C-peptide</t>
  </si>
  <si>
    <t>C-Peptide CS Elecsys</t>
  </si>
  <si>
    <t>03184919190</t>
  </si>
  <si>
    <t>KKG-0059-01197</t>
  </si>
  <si>
    <t>Thuốc thử xét nghiệm CYFRA 21-1</t>
  </si>
  <si>
    <t>Cyfra 21-1 Elecsys cobas e 100</t>
  </si>
  <si>
    <t>KKG-0059-01219</t>
  </si>
  <si>
    <t>Chất hiệu chuẩn xét nghiệm CYFRA 21-1</t>
  </si>
  <si>
    <t>Cyfra 21-1 CS Elecsys V2</t>
  </si>
  <si>
    <t>KKG-0059-01779</t>
  </si>
  <si>
    <t xml:space="preserve">Thuốc thử xét nghiệm DHEA-S </t>
  </si>
  <si>
    <t>DHEA-S Elecsys cobas e 100</t>
  </si>
  <si>
    <t>03000087122</t>
  </si>
  <si>
    <t>KKG-0059-01782</t>
  </si>
  <si>
    <t xml:space="preserve">Chất hiệu chuẩn xét nghiệmDHEA-S </t>
  </si>
  <si>
    <t>DHEA-S CS Elecsys</t>
  </si>
  <si>
    <t>03000095122</t>
  </si>
  <si>
    <t>KKG-0059-01780</t>
  </si>
  <si>
    <t>Thuốc thử xét nghiệm Digoxin</t>
  </si>
  <si>
    <t>Digoxin Elecsys cobas e 100 V2</t>
  </si>
  <si>
    <t>KKG-0059-00779</t>
  </si>
  <si>
    <t>Chất hiệu chuẩn xét nghiệm Digoxin</t>
  </si>
  <si>
    <t>Digoxin CS Elecsys</t>
  </si>
  <si>
    <t>KKG-0059-01729</t>
  </si>
  <si>
    <t>Dung dịch pha loãng dùng cho xét nghiệm viêm gan A</t>
  </si>
  <si>
    <t>Diluent Hepatitis A Elecsys,cobas e</t>
  </si>
  <si>
    <t>KKG-0059-01948</t>
  </si>
  <si>
    <t>Dung dịch pha loãng mẫu trong xét nghiệm miễn dịch</t>
  </si>
  <si>
    <t>Diluent MultiAssay Elecsys,cobas e</t>
  </si>
  <si>
    <t>03609987190</t>
  </si>
  <si>
    <t>KKG-0059-01960</t>
  </si>
  <si>
    <t>Thuốc thử xét nghiệm Estradiol</t>
  </si>
  <si>
    <t>Estradiol G3 Elecsys cobas e 100</t>
  </si>
  <si>
    <t>06656021190</t>
  </si>
  <si>
    <t>KKG-0059-01673</t>
  </si>
  <si>
    <t>Chất hiệu chuẩn xét nghiệm Estradiol</t>
  </si>
  <si>
    <t>Estradiol G3 CS Elecsys</t>
  </si>
  <si>
    <t>06656048190</t>
  </si>
  <si>
    <t>KKG-0059-01137</t>
  </si>
  <si>
    <t>Thuốc thử xét nghiệm Ferritin</t>
  </si>
  <si>
    <t>Ferritin Elecsys cobas e 100 V2</t>
  </si>
  <si>
    <t>03737551190</t>
  </si>
  <si>
    <t>KKG-0059-02121</t>
  </si>
  <si>
    <t>Chất hiệu chuẩn xét nghiệm Ferritin</t>
  </si>
  <si>
    <t>Ferritin CS Elecsys V2</t>
  </si>
  <si>
    <t>03737586190</t>
  </si>
  <si>
    <t>KKG-0059-01700</t>
  </si>
  <si>
    <t>Thuốc thử xét nghiệm Folate</t>
  </si>
  <si>
    <t>Folate G3 Elecsys cobas e 100 V2</t>
  </si>
  <si>
    <t>07559992190</t>
  </si>
  <si>
    <t>KKG-0059-01281</t>
  </si>
  <si>
    <t>Chất hiệu chuẩn xét nghiệm Folate</t>
  </si>
  <si>
    <t>Folate G3 CS Elecsys V2</t>
  </si>
  <si>
    <t>07560001190</t>
  </si>
  <si>
    <t>KKG-0059-01280</t>
  </si>
  <si>
    <t>Folate RBC Elecsys cobas e 100</t>
  </si>
  <si>
    <t>05944295190</t>
  </si>
  <si>
    <t>KKG-0059-01348</t>
  </si>
  <si>
    <t>Folate RBC CS Elecsys</t>
  </si>
  <si>
    <t>05944309190</t>
  </si>
  <si>
    <t>KKG-0059-00806</t>
  </si>
  <si>
    <t>IVD ly giải dùng cho xét nghiệm Folate</t>
  </si>
  <si>
    <t>Folate RBC Hemolyzing Elecsys,cobas e</t>
  </si>
  <si>
    <t>05944317190</t>
  </si>
  <si>
    <t>KKG-0059-01868</t>
  </si>
  <si>
    <t>Thuốc thử xét nghiệm PSA tự do</t>
  </si>
  <si>
    <t>free PSA Elecsys cobas e 100 V3</t>
  </si>
  <si>
    <t>08828601190</t>
  </si>
  <si>
    <t>KKG-0059-00951</t>
  </si>
  <si>
    <t>Chất hiệu chuẩn xét nghiệm PSA tự do</t>
  </si>
  <si>
    <t>free PSA CS Elecsys V3</t>
  </si>
  <si>
    <t>08851964190</t>
  </si>
  <si>
    <t>KKG-0059-02096</t>
  </si>
  <si>
    <t>Thuốc thử xét nghiệm HBeAg</t>
  </si>
  <si>
    <t>HBeAg Elecsys cobas e 100</t>
  </si>
  <si>
    <t>KKG-0059-01750</t>
  </si>
  <si>
    <t>Chất kiểm chuẩn xét nghiệm HBeAg</t>
  </si>
  <si>
    <t>HBeAg PC Elecsys</t>
  </si>
  <si>
    <t>KKG-0059-01800</t>
  </si>
  <si>
    <t>Thuốc thử xét nghiệm HBsAg confirmatory</t>
  </si>
  <si>
    <t>HBsAg Confirmatory Test Elecsys,cobas e</t>
  </si>
  <si>
    <t>KKG-0059-02339</t>
  </si>
  <si>
    <t>Thuốc thử xét nghiệm HBsAg</t>
  </si>
  <si>
    <t>HBsAg G2 Elecsys cobas e 100 V2</t>
  </si>
  <si>
    <t>08814856190</t>
  </si>
  <si>
    <t>KKG-0059-01854</t>
  </si>
  <si>
    <t xml:space="preserve">Thuốc thử xét nghiệm HCG+beta </t>
  </si>
  <si>
    <t>HCG+beta Elecsys cobas e 100 V2</t>
  </si>
  <si>
    <t>03271749190</t>
  </si>
  <si>
    <t>KKG-0059-01763</t>
  </si>
  <si>
    <t xml:space="preserve">Chất hiệu chuẩn xét nghiệm HCG+beta </t>
  </si>
  <si>
    <t>HCG+beta CS Elecsys V2</t>
  </si>
  <si>
    <t>03302652190</t>
  </si>
  <si>
    <t>KKG-0059-01223</t>
  </si>
  <si>
    <t>Thuốc thử xét nghiệm HE4</t>
  </si>
  <si>
    <t>HE4 Elecsys cobas e 100</t>
  </si>
  <si>
    <t>05950929190</t>
  </si>
  <si>
    <t>KKG-0059-00771</t>
  </si>
  <si>
    <t>Chất hiệu chuẩn xét nghiệm HE4</t>
  </si>
  <si>
    <t>HE4 CS Elecsys</t>
  </si>
  <si>
    <t>05950945190</t>
  </si>
  <si>
    <t>KKG-0059-00834</t>
  </si>
  <si>
    <t>Vật liệu kiểm soát xét nghiệm HE4</t>
  </si>
  <si>
    <t>HE4 PC Elecsys</t>
  </si>
  <si>
    <t>05950953190</t>
  </si>
  <si>
    <t>KKG-0059-00833</t>
  </si>
  <si>
    <t>Thuốc thử xét nghiệm hGH</t>
  </si>
  <si>
    <t>hGH Elecsys cobas e 100</t>
  </si>
  <si>
    <t>05390125190</t>
  </si>
  <si>
    <t>KKG-0059-01064</t>
  </si>
  <si>
    <t>Vật liệu kiểm soát xét nghiệm hGH</t>
  </si>
  <si>
    <t>hGH CS Elecsys</t>
  </si>
  <si>
    <t>05390133190</t>
  </si>
  <si>
    <t>KKG-0059-02093</t>
  </si>
  <si>
    <t>Thuốc thử xét nghiệm kháng nguyên và kháng thể kháng HIV</t>
  </si>
  <si>
    <t>HIV combi PT Elecsys cobas e 100</t>
  </si>
  <si>
    <t>05390095190</t>
  </si>
  <si>
    <t>KKG-0059-01826</t>
  </si>
  <si>
    <t>Vật liệu kiểm soát xét nghiệm kháng nguyên và kháng thể kháng HIV</t>
  </si>
  <si>
    <t>HIV PC G2 Elecsys</t>
  </si>
  <si>
    <t>06924107190</t>
  </si>
  <si>
    <t>KKG-0059-01835</t>
  </si>
  <si>
    <t>Chất hiệu chuẩn xét nghiệm IgE</t>
  </si>
  <si>
    <t>IgE CS Elecsys</t>
  </si>
  <si>
    <t>KKG-0059-01697</t>
  </si>
  <si>
    <t>Thuốc thử xét nghiệm IgE</t>
  </si>
  <si>
    <t>IgE G2 Elecsys cobas e 100</t>
  </si>
  <si>
    <t>04827031190</t>
  </si>
  <si>
    <t>KKG-0059-01696</t>
  </si>
  <si>
    <t>Thuốc thử xét nghiệm IL‑6 (Interleukin‑6)</t>
  </si>
  <si>
    <t>IL 6 Elecsys cobas e 100 V2</t>
  </si>
  <si>
    <t>09015604190</t>
  </si>
  <si>
    <t>KKG-0059-01118</t>
  </si>
  <si>
    <t>Chất hiệu chuẩn xét nghiệm IL‑6 (Interleukin‑6)</t>
  </si>
  <si>
    <t>IL 6 CS Elecsys</t>
  </si>
  <si>
    <t>05109469190</t>
  </si>
  <si>
    <t>KKG-0059-01215</t>
  </si>
  <si>
    <t>Thuốc thử xét nghiệm Insulin</t>
  </si>
  <si>
    <t>Insulin Elecsys cobas e 100</t>
  </si>
  <si>
    <t>KKG-0059-01698</t>
  </si>
  <si>
    <t>Chất hiệu chuẩn xét nghiệm Insulin</t>
  </si>
  <si>
    <t>Insulin CS Elecsys</t>
  </si>
  <si>
    <t>KKG-0059-02124</t>
  </si>
  <si>
    <t>Tế bào đo mẫu</t>
  </si>
  <si>
    <t>MEASURING CELL WITH REF. ELECT. V7.0</t>
  </si>
  <si>
    <t>05151643001</t>
  </si>
  <si>
    <t>Thuốc thử xét nghiệm Myoglobin</t>
  </si>
  <si>
    <t>Myoglobin STAT Elecsys cobas e 100</t>
  </si>
  <si>
    <t>KKG-0059-01785</t>
  </si>
  <si>
    <t>Chất hiệu chuẩn xét nghiệm Myoglobin</t>
  </si>
  <si>
    <t>Myoglobin STAT CS Elecsys</t>
  </si>
  <si>
    <t>KKG-0059-01770</t>
  </si>
  <si>
    <t>N-MID Osteocalcin Elecsys cobas e 100</t>
  </si>
  <si>
    <t>KKG-0059-01725</t>
  </si>
  <si>
    <t>Chất hiệu chuẩn xét nghiệm N-MID Osteocalcin</t>
  </si>
  <si>
    <t>N-MID Osteocalcin CS Elecsys</t>
  </si>
  <si>
    <t>KKG-0059-01702</t>
  </si>
  <si>
    <t>Thuốc thử xét nghiệm NSE</t>
  </si>
  <si>
    <t>NSE Elecsys cobas e 100</t>
  </si>
  <si>
    <t>KKG-0059-01726</t>
  </si>
  <si>
    <t>Chất hiệu chuẩn xét nghiệm NSE</t>
  </si>
  <si>
    <t>NSE CS Elecsys</t>
  </si>
  <si>
    <t>KKG-0059-01699</t>
  </si>
  <si>
    <t>Vật liệu kiểm soát xét nghiệm kháng thể kháng Tg (Thyroglobulin)</t>
  </si>
  <si>
    <t>PreciControl Thyro AB Elecsys V2</t>
  </si>
  <si>
    <t>05042666191</t>
  </si>
  <si>
    <t>KKG-0059-01660</t>
  </si>
  <si>
    <t>Vật liệu kiểm soát xét nghiệm NT-proBNP</t>
  </si>
  <si>
    <t>PreciControl Cardiac G2 Elecsys V4</t>
  </si>
  <si>
    <t>04917049190</t>
  </si>
  <si>
    <t>KKG-0059-01799</t>
  </si>
  <si>
    <t>Vật liệu kiểm soát xét nghiệm Maternal Care Gen 2</t>
  </si>
  <si>
    <t>Maternal Care Gen.2 PC Elecsys</t>
  </si>
  <si>
    <t>08740062190</t>
  </si>
  <si>
    <t>KKG-0059-01029</t>
  </si>
  <si>
    <t>Vật liệu kiểm soát xét nghiệm CA 72-4</t>
  </si>
  <si>
    <t>PreciControl TM Elecsys</t>
  </si>
  <si>
    <t>KKG-0059-01806</t>
  </si>
  <si>
    <t>PreciControl Varia Elecsys</t>
  </si>
  <si>
    <t>05618860190</t>
  </si>
  <si>
    <t>KKG-0059-01634</t>
  </si>
  <si>
    <t>Dung dịch PreClean M dùng rửa trước phản ứng, loại bỏ các thành phần huyết thanh có thể ảnh hưởng
kết quả đo</t>
  </si>
  <si>
    <t>PreClean M Elecsys,cobas e</t>
  </si>
  <si>
    <t>03004899190</t>
  </si>
  <si>
    <t>KKG-0059-02512</t>
  </si>
  <si>
    <t>Dung dịch làm sạch kim hút thuốc thử của cobas e 601 và e 602 để tránh nhiễm chéo thuốc thử, đặc biệt được sử dụng cho các xét nghiệm miễn dịch bộ nhiễm.</t>
  </si>
  <si>
    <t>Probe Wash M Elecsys,cobas e</t>
  </si>
  <si>
    <t>03005712190</t>
  </si>
  <si>
    <t>KKG-0059-02511</t>
  </si>
  <si>
    <t>Thuốc thử xét nghiệm NT-proBNP</t>
  </si>
  <si>
    <t>proBNP G2 Elecsys cobas e 100 V2</t>
  </si>
  <si>
    <t>08836736190</t>
  </si>
  <si>
    <t>KKG-0059-01000</t>
  </si>
  <si>
    <t>Chất hiệu chuẩn xét nghiệm NT-proBNP</t>
  </si>
  <si>
    <t>proBNP G2 CS Elecsys V2</t>
  </si>
  <si>
    <t>08884234190</t>
  </si>
  <si>
    <t>KKG-0059-01006</t>
  </si>
  <si>
    <t>Thuốc thử xét nghiệm Progesterone</t>
  </si>
  <si>
    <t>Progesterone G3 Elecsys cobas e 100</t>
  </si>
  <si>
    <t>07092539190</t>
  </si>
  <si>
    <t>KKG-0059-01061</t>
  </si>
  <si>
    <t>Chất hiệu chuẩn xét nghiệm Progesterone</t>
  </si>
  <si>
    <t>Progesterone G3 CS Elecsys</t>
  </si>
  <si>
    <t>07092547190</t>
  </si>
  <si>
    <t>KKG-0059-01271</t>
  </si>
  <si>
    <t>Thuốc thử xét nghiệm Prolactin</t>
  </si>
  <si>
    <t>Prolactin G2 Elecsys cobas e 100 V2.1</t>
  </si>
  <si>
    <t>03203093190</t>
  </si>
  <si>
    <t>KKG-0059-01765</t>
  </si>
  <si>
    <t>Chất hiệu chuẩn xét nghiệm Prolactin</t>
  </si>
  <si>
    <t>Prolactin G2 CS Elecsys</t>
  </si>
  <si>
    <t>03277356190</t>
  </si>
  <si>
    <t>KKG-0059-01810</t>
  </si>
  <si>
    <t>Dung dịch hệ thống để tạo tín hiệu điện hóa trong
máy phân tích xét nghiệm miễn dịch cobas e 601, 602. ProCell II M được dùng để: bảo vệ các điện cực, vận chuyển hỗn hợp chất phản ứng, rửa các hạt vi mô phủ streptavidin và tạo tín hiệu.</t>
  </si>
  <si>
    <t>ProCell M 2x2 L Elecsys,cobas e</t>
  </si>
  <si>
    <t>04880340190</t>
  </si>
  <si>
    <t>KKG-0059-01953</t>
  </si>
  <si>
    <t>Thuốc thử xét nghiệm PTH</t>
  </si>
  <si>
    <t>PTH Elecsys cobas e 100</t>
  </si>
  <si>
    <t>KKG-0059-01695</t>
  </si>
  <si>
    <t>Thuốc thử xét nghiệm PTH (1-84)</t>
  </si>
  <si>
    <t>PTH (1-84) Elecsys cobas e 100</t>
  </si>
  <si>
    <t>05608546190</t>
  </si>
  <si>
    <t>KKG-0059-00773</t>
  </si>
  <si>
    <t>Chất hiệu chuẩn xét nghiệm PTH(1-84)</t>
  </si>
  <si>
    <t>PTH (1-84) CS Elecsys</t>
  </si>
  <si>
    <t>05608554190</t>
  </si>
  <si>
    <t>KKG-0059-01426</t>
  </si>
  <si>
    <t>Chất hiệu chuẩn xét nghiệm PTH</t>
  </si>
  <si>
    <t>PTH CS Elecsys V2</t>
  </si>
  <si>
    <t>08243875190</t>
  </si>
  <si>
    <t>KKG-0059-01735</t>
  </si>
  <si>
    <t>Thuốc thử xét nghiệm PTH STAT</t>
  </si>
  <si>
    <t>PTH STAT Elecsys cobas e 100</t>
  </si>
  <si>
    <t>04892470190</t>
  </si>
  <si>
    <t>KKG-0059-00772</t>
  </si>
  <si>
    <t>PTH STAT CS Elecsys V2</t>
  </si>
  <si>
    <t>08243930190</t>
  </si>
  <si>
    <t>KKG-0059-01734</t>
  </si>
  <si>
    <t xml:space="preserve">Thuốc thử xét nghiệm Rubella IgG </t>
  </si>
  <si>
    <t>Rubella IgG Elecsys cobas e 100</t>
  </si>
  <si>
    <t>04618793190</t>
  </si>
  <si>
    <t>KKG-0059-01486</t>
  </si>
  <si>
    <t>Vật liệu kiểm soát xét nghiệm kháng thể kháng Rubella</t>
  </si>
  <si>
    <t>Rubella IgG PC Elecsys</t>
  </si>
  <si>
    <t>04618807190</t>
  </si>
  <si>
    <t>KKG-0059-01803</t>
  </si>
  <si>
    <t>Thuốc thử xét nghiệm Rubella IgM</t>
  </si>
  <si>
    <t>Rubella IgM Elecsys cobas e 100</t>
  </si>
  <si>
    <t>04618831190</t>
  </si>
  <si>
    <t>KKG-0059-01766</t>
  </si>
  <si>
    <t>Rubella IgM PC Elecsys</t>
  </si>
  <si>
    <t>04618840190</t>
  </si>
  <si>
    <t>KKG-0059-01804</t>
  </si>
  <si>
    <t>Thuốc thử xét nghiệm S100</t>
  </si>
  <si>
    <t>S100 Elecsys cobas e 100 V2</t>
  </si>
  <si>
    <t>08817278190</t>
  </si>
  <si>
    <t>KKG-0059-01054</t>
  </si>
  <si>
    <t>Chất hiệu chuẩn xét nghiệm S100</t>
  </si>
  <si>
    <t>S100 CS Elecsys</t>
  </si>
  <si>
    <t>03289834190</t>
  </si>
  <si>
    <t>KKG-0059-01693</t>
  </si>
  <si>
    <t>Thuốc thử xét nghiệm SHBG</t>
  </si>
  <si>
    <t>SHBG Elecsys cobas e 100</t>
  </si>
  <si>
    <t>03052001190</t>
  </si>
  <si>
    <t>KKG-0059-01767</t>
  </si>
  <si>
    <t>Chất hiệu chuẩn xét nghiệm SHBG</t>
  </si>
  <si>
    <t>SHBG CS Elecsys</t>
  </si>
  <si>
    <t>03052028190</t>
  </si>
  <si>
    <t>KKG-0059-01214</t>
  </si>
  <si>
    <t>Thuốc thử xét nghiệm Testosterone</t>
  </si>
  <si>
    <t>Testosterone G2 Elecsys cobas e 100</t>
  </si>
  <si>
    <t>05200067190</t>
  </si>
  <si>
    <t>KKG-0059-01701</t>
  </si>
  <si>
    <t>Chất hiệu chuẩn xét nghiệm Testosterone</t>
  </si>
  <si>
    <t>Testosterone G2 CS G2 Elecsys V2.1</t>
  </si>
  <si>
    <t>05202230190</t>
  </si>
  <si>
    <t>KKG-0059-01704</t>
  </si>
  <si>
    <t>Thuốc thử xét nghiệm Tg (Thyroglobulin)</t>
  </si>
  <si>
    <t>TG G2 Confirmatory Test Elecsys cobas e</t>
  </si>
  <si>
    <t>06513107190</t>
  </si>
  <si>
    <t>KKG-0059-01332</t>
  </si>
  <si>
    <t>TG G2 Elecsys cobas e 100 V2</t>
  </si>
  <si>
    <t>08906556190</t>
  </si>
  <si>
    <t>KKG-0059-01051</t>
  </si>
  <si>
    <t>Chất hiệu chuẩn xét nghiệm Tg (Thyroglobulin)</t>
  </si>
  <si>
    <t>TG G2 CS Elecsys V2</t>
  </si>
  <si>
    <t>08991405190</t>
  </si>
  <si>
    <t>KKG-0059-02097</t>
  </si>
  <si>
    <t>Thuốc thử xét nghiệm PSA</t>
  </si>
  <si>
    <t>Total PSA Elecsys cobas e 100 V3</t>
  </si>
  <si>
    <t>08791686190</t>
  </si>
  <si>
    <t>KKG-0059-02418</t>
  </si>
  <si>
    <t>Vật liệu kiểm soát xét nghiệm PSA</t>
  </si>
  <si>
    <t>Total PSA G2 CS Elecsys V3</t>
  </si>
  <si>
    <t>08838534190</t>
  </si>
  <si>
    <t>KKG-0059-02095</t>
  </si>
  <si>
    <t xml:space="preserve">Thuốc thử xét nghiệm Toxo IgG </t>
  </si>
  <si>
    <t>Toxo IgG Elecsys cobas e 100</t>
  </si>
  <si>
    <t>04618815190</t>
  </si>
  <si>
    <t>KKG-0059-01675</t>
  </si>
  <si>
    <t>Vật liệu kiểm soát xét nghiệm kháng thể kháng Toxoplasma</t>
  </si>
  <si>
    <t>Toxo IgG PC Elecsys</t>
  </si>
  <si>
    <t>04618823190</t>
  </si>
  <si>
    <t>KKG-0059-01771</t>
  </si>
  <si>
    <t>Thuốc thử xét nghiệm Toxo IgM</t>
  </si>
  <si>
    <t>Toxo IgM Elecsys cobas e 100</t>
  </si>
  <si>
    <t>04618858190</t>
  </si>
  <si>
    <t>KKG-0059-01484</t>
  </si>
  <si>
    <t>Toxo IgM PC Elecsys</t>
  </si>
  <si>
    <t>04618866190</t>
  </si>
  <si>
    <t>KKG-0059-02340</t>
  </si>
  <si>
    <t>Vật liệu kiểm soát xét nghiệm Troponin T</t>
  </si>
  <si>
    <t>Troponin PC Elecsys</t>
  </si>
  <si>
    <t>05095107190</t>
  </si>
  <si>
    <t>KKG-0059-01805</t>
  </si>
  <si>
    <t>Thuốc thử xét nghiệm Troponin T</t>
  </si>
  <si>
    <t>Troponin T hs Elecsys cobas e 200 V2</t>
  </si>
  <si>
    <t>08469717190</t>
  </si>
  <si>
    <t>KKG-0059-00943</t>
  </si>
  <si>
    <t>Chất hiệu chuẩn xét nghiệm Troponin T</t>
  </si>
  <si>
    <t>Troponin T hs CS Elecsys</t>
  </si>
  <si>
    <t>05092752190</t>
  </si>
  <si>
    <t>KKG-0059-01224</t>
  </si>
  <si>
    <t>Troponin T hs STAT CS Elecsys</t>
  </si>
  <si>
    <t>05092736190</t>
  </si>
  <si>
    <t>KKG-0059-01062</t>
  </si>
  <si>
    <t>Troponin T hs STAT Elecsys cobas e100 V2</t>
  </si>
  <si>
    <t>08469814190</t>
  </si>
  <si>
    <t>KKG-0059-00941</t>
  </si>
  <si>
    <t>Thuốc thử xét nghiệm T-Uptake</t>
  </si>
  <si>
    <t>T-Uptake Elecsys cobas e 200</t>
  </si>
  <si>
    <t>KKG-0059-01193</t>
  </si>
  <si>
    <t>Chất hiệu chuẩn xét nghiệm T-Uptake</t>
  </si>
  <si>
    <t>T-Uptake CS Elecsys V2</t>
  </si>
  <si>
    <t>06528309190</t>
  </si>
  <si>
    <t>KKG-0059-00836</t>
  </si>
  <si>
    <t>Universal Diluent 2x16ml Elecsys,cobas e</t>
  </si>
  <si>
    <t>KKG-0059-01962</t>
  </si>
  <si>
    <t>Thuốc thử xét nghiệm Vitamin B12</t>
  </si>
  <si>
    <t>Vitamin B12 G2 Elecsys cobas e 100</t>
  </si>
  <si>
    <t>07212771190</t>
  </si>
  <si>
    <t>KKG-0059-01340</t>
  </si>
  <si>
    <t>Chất hiệu chuẩn xét nghiệm Vitamin B12</t>
  </si>
  <si>
    <t>Vitamin B12 G2 CS Elecsys V2</t>
  </si>
  <si>
    <t>07212780190</t>
  </si>
  <si>
    <t>KKG-0059-01334</t>
  </si>
  <si>
    <t>Thuốc thử xét nghiệm Vitamin D total</t>
  </si>
  <si>
    <t>Vitamin D total Elecsys cobas e 100</t>
  </si>
  <si>
    <t>05894913190</t>
  </si>
  <si>
    <t>KKG-0059-00775</t>
  </si>
  <si>
    <t>Chất hiệu chuẩn xét nghiệm Vitamin D total</t>
  </si>
  <si>
    <t>Vitamin D total CS Elecsys</t>
  </si>
  <si>
    <t>05894921190</t>
  </si>
  <si>
    <t>KKG-0059-02092</t>
  </si>
  <si>
    <t>Thuốc thử xét nghiệm LH</t>
  </si>
  <si>
    <t>LH Elecsys cobas e 100</t>
  </si>
  <si>
    <t>KKG-0059-01764</t>
  </si>
  <si>
    <t>Chất hiệu chuẩn xét nghiệm LH</t>
  </si>
  <si>
    <t>LH G2 CS Elecsys</t>
  </si>
  <si>
    <t>03561097190</t>
  </si>
  <si>
    <t>KKG-0059-01217</t>
  </si>
  <si>
    <t>Thuốc thử xét nghiệm ProGRP</t>
  </si>
  <si>
    <t>proGRP Elecsys cobas e 100</t>
  </si>
  <si>
    <t>06505961190</t>
  </si>
  <si>
    <t>KKG-0059-01336</t>
  </si>
  <si>
    <t>Chất hiệu chuẩn xét nghiệm ProGRP</t>
  </si>
  <si>
    <t>proGRP CS Elecsys</t>
  </si>
  <si>
    <t>06505970190</t>
  </si>
  <si>
    <t>KKG-0059-01342</t>
  </si>
  <si>
    <t>Vật liệu kiểm soát xét nghiệm ProGRP, SCC, Cyfra 21-1, NSE</t>
  </si>
  <si>
    <t>PreciControl LC Elecsys cobas e</t>
  </si>
  <si>
    <t>07360070190</t>
  </si>
  <si>
    <t>KKG-0059-01270</t>
  </si>
  <si>
    <t>Dung dịch kiểm chuẩn xét nghiệm định lượng HBsAg</t>
  </si>
  <si>
    <t>HBsAg G2 quant G2 PC Elecsys</t>
  </si>
  <si>
    <t>07143745190</t>
  </si>
  <si>
    <t>KKG-0059-01820</t>
  </si>
  <si>
    <t>Chất hiệu chuẩn xét nghiệm SCC</t>
  </si>
  <si>
    <t>SCC CS Elecsys</t>
  </si>
  <si>
    <t>07126999190</t>
  </si>
  <si>
    <t>KKG-0059-01282</t>
  </si>
  <si>
    <t>Thuốc thử xét nghiệm SCC</t>
  </si>
  <si>
    <t>SCC Elecsys cobas e 100</t>
  </si>
  <si>
    <t>07126972190</t>
  </si>
  <si>
    <t>KKG-0059-01278</t>
  </si>
  <si>
    <t>Chất hiệu chuẩn xét nghiệm PIVKA‑II</t>
  </si>
  <si>
    <t>PIVKAII CS Elecsys</t>
  </si>
  <si>
    <t>08333637190</t>
  </si>
  <si>
    <t>KKG-0059-00867</t>
  </si>
  <si>
    <t>Thuốc thử xét nghiệm PIVKA‑II</t>
  </si>
  <si>
    <t>PIVKAII Elecsys cobas e 100</t>
  </si>
  <si>
    <t>08333602190</t>
  </si>
  <si>
    <t>KKG-0059-00866</t>
  </si>
  <si>
    <t>Vật liệu kiểm soát xét nghiệm PIVKA‑II</t>
  </si>
  <si>
    <t>HCC PC Elecsys</t>
  </si>
  <si>
    <t>08333645190</t>
  </si>
  <si>
    <t>KKG-0059-00865</t>
  </si>
  <si>
    <t xml:space="preserve">Thuốc thử xét nghiệm Anti-p53 </t>
  </si>
  <si>
    <t>Anti-p53 Elecsys cobas e 100</t>
  </si>
  <si>
    <t>07751605190</t>
  </si>
  <si>
    <t>KKG-0059-02057</t>
  </si>
  <si>
    <t>Chất hiệu chuẩn xét nghiệm Anti-p53</t>
  </si>
  <si>
    <t>Anti-p53 CS Elecsys</t>
  </si>
  <si>
    <t>07751621190</t>
  </si>
  <si>
    <t>KKG-0059-02058</t>
  </si>
  <si>
    <t>Vật liệu kiểm soát xét nghiệm Anti-p53</t>
  </si>
  <si>
    <t>Anti-p53 PC Elecsys</t>
  </si>
  <si>
    <t>07751630190</t>
  </si>
  <si>
    <t>KKG-0059-02059</t>
  </si>
  <si>
    <t>Chất hiệu chuẩn xét nghiệm Calcitonin</t>
  </si>
  <si>
    <t>Calcitonin CS Elecsys</t>
  </si>
  <si>
    <t>06445861190</t>
  </si>
  <si>
    <t>KKG-0059-02125</t>
  </si>
  <si>
    <t>Thuốc thử xét nghiệm Calcitonin</t>
  </si>
  <si>
    <t>Calcitonin Elecsys cobas e 100</t>
  </si>
  <si>
    <t>06445853190</t>
  </si>
  <si>
    <t>KKG-0059-01333</t>
  </si>
  <si>
    <t>SPU</t>
  </si>
  <si>
    <t>03755525001</t>
  </si>
  <si>
    <t>KKG-0059-01878</t>
  </si>
  <si>
    <t>S-tube Input</t>
  </si>
  <si>
    <t>03137040001</t>
  </si>
  <si>
    <t>KKG-0059-01877</t>
  </si>
  <si>
    <t>K-tube Rack</t>
  </si>
  <si>
    <t>03137082001</t>
  </si>
  <si>
    <t>KKG-0059-01879</t>
  </si>
  <si>
    <t>K-Tip</t>
  </si>
  <si>
    <t>03287343001</t>
  </si>
  <si>
    <t>KKG-0059-01876</t>
  </si>
  <si>
    <t>KIT CAP-G/CTM WASH RGT 5.1L IVD</t>
  </si>
  <si>
    <t>03587797190</t>
  </si>
  <si>
    <t>KKG-0059-01886</t>
  </si>
  <si>
    <t>Bộ xét nghiệm HCV</t>
  </si>
  <si>
    <t>KIT CAP/CTM HCV QUANT 72T v2.0 CE-IVD</t>
  </si>
  <si>
    <t>05532264190</t>
  </si>
  <si>
    <t>KKG-0059-01864</t>
  </si>
  <si>
    <t>Bộ xét nghiệm HBV</t>
  </si>
  <si>
    <t>KIT CAP-G/CTM HBV V2.0 72TESTS CE-IVD</t>
  </si>
  <si>
    <t>04894570190</t>
  </si>
  <si>
    <t>KKG-0059-01822</t>
  </si>
  <si>
    <t>Đã báo bỏ ra không đấu thầu nữa vì nhu cầu ít Roche phase out</t>
  </si>
  <si>
    <t>Hóa chất chẩn đoán vi rút Corona (SARS-CoV-2) sử dụng cùng với máy PCR</t>
  </si>
  <si>
    <t>Modular Sarbecovirus SARS-CoV-2</t>
  </si>
  <si>
    <t>09164952001</t>
  </si>
  <si>
    <t>KKG-0059-01154</t>
  </si>
  <si>
    <t>Bộ chứng tách chiết EVA RNA dùng cho máy real-time PCR</t>
  </si>
  <si>
    <t>LightMix Modular EAV RNA Extract. Contr.</t>
  </si>
  <si>
    <t>07374330001</t>
  </si>
  <si>
    <t>Hỗn hợp phản ứng dễ sử dụng cho kỹ thuật RT-qPCR một bước trên các hệ thống Real-Time PCR</t>
  </si>
  <si>
    <t>LC Multiplex RNA Virus Master, 200</t>
  </si>
  <si>
    <t>06754155001</t>
  </si>
  <si>
    <t>Đĩa phản ứng 96 giếng của máy luân nhiệt</t>
  </si>
  <si>
    <t>LightCycler 480 Multiwell Plate 96</t>
  </si>
  <si>
    <t>04729692001</t>
  </si>
  <si>
    <t xml:space="preserve">Dãy ống nhựa phản ứng dùng trên máy luân nhiệt (trắng)
</t>
  </si>
  <si>
    <t>LightCycler 8-Tube Strips (white)</t>
  </si>
  <si>
    <t>06612601001</t>
  </si>
  <si>
    <t>Miếng dán đậy đĩa dùng trên máy luân nhiệt</t>
  </si>
  <si>
    <t>LightCycler 480 Sealing Foil</t>
  </si>
  <si>
    <t>04729757001</t>
  </si>
  <si>
    <t>Bộ kit tách chiết acid nucleic tổng dùng cho máy tách chiết tự động</t>
  </si>
  <si>
    <t>MagNA Pure 24 Total NA Isolation Kit</t>
  </si>
  <si>
    <t>07658036001</t>
  </si>
  <si>
    <t>KKG-0059-01925</t>
  </si>
  <si>
    <t>Khay xử lý dùng trên máy tách chiết tự động</t>
  </si>
  <si>
    <t>MagNA Pure 24 Processing Cartridge</t>
  </si>
  <si>
    <t>07345577001</t>
  </si>
  <si>
    <t>KKG-0059-01927</t>
  </si>
  <si>
    <t>Dụng cụ đỡ đầu típ bằng nhựa dùng trên máy tách chiết tự động</t>
  </si>
  <si>
    <t>MagNA Pure 24 Tip Park/Piercing Tool</t>
  </si>
  <si>
    <t>07345585001</t>
  </si>
  <si>
    <t>KKG-0059-01928</t>
  </si>
  <si>
    <t xml:space="preserve">IVD là đầu típ pipet
</t>
  </si>
  <si>
    <t>MagNA Pure Filter Tips (1000 ul)</t>
  </si>
  <si>
    <t>06241620001</t>
  </si>
  <si>
    <t>KKG-0059-01924</t>
  </si>
  <si>
    <t xml:space="preserve">Dãy ống chứa mẫu bằng nhựa dùng cho máy tách chiết acid nucleic (thể tích lớn)
</t>
  </si>
  <si>
    <t>FrameStrip with flat caps-High profile</t>
  </si>
  <si>
    <t>07652275001</t>
  </si>
  <si>
    <t>Miếng dán đậy đĩa dùng trên máy tách chiết công suất cao</t>
  </si>
  <si>
    <t>MagNA Pure Sealing Foil</t>
  </si>
  <si>
    <t>06241638001</t>
  </si>
  <si>
    <t>Dung dịch đệm ly giải bên ngoài dùng cho máy tách chiết công suất cao</t>
  </si>
  <si>
    <t>MagNA Pure External Lysis Buffer</t>
  </si>
  <si>
    <t>06374913001</t>
  </si>
  <si>
    <t>KKG-0059-01883</t>
  </si>
  <si>
    <t>Lọ</t>
  </si>
  <si>
    <t>Thùng</t>
  </si>
  <si>
    <t>XN CHECK Level 1</t>
  </si>
  <si>
    <t>BV661822</t>
  </si>
  <si>
    <t>KKG-0138-00636</t>
  </si>
  <si>
    <t>XN CHECK Level 2</t>
  </si>
  <si>
    <t>AK060533</t>
  </si>
  <si>
    <t>KKG-0138-00637</t>
  </si>
  <si>
    <t>XN CHECK Level 3</t>
  </si>
  <si>
    <t>BR875289</t>
  </si>
  <si>
    <t>KKG-0138-00638</t>
  </si>
  <si>
    <t>XN CHECK BF</t>
  </si>
  <si>
    <t>BY698063</t>
  </si>
  <si>
    <t>KKG-0138-00635</t>
  </si>
  <si>
    <t>Cellpack DFL</t>
  </si>
  <si>
    <t>ZPPAR829995</t>
  </si>
  <si>
    <t>KKG-0138-00625</t>
  </si>
  <si>
    <t>FLUOROCELL RET</t>
  </si>
  <si>
    <t>BN337547</t>
  </si>
  <si>
    <t>KKG-0138-00631</t>
  </si>
  <si>
    <t>CELLPACK DCL (DCL-300A)</t>
  </si>
  <si>
    <t>ZPPCT661628</t>
  </si>
  <si>
    <t>KKG-0138-00617</t>
  </si>
  <si>
    <t>Sulfolyser</t>
  </si>
  <si>
    <t>P90411317</t>
  </si>
  <si>
    <t>KKG-0138-00619</t>
  </si>
  <si>
    <t>FLUOROCELL WNR</t>
  </si>
  <si>
    <t>CP066715</t>
  </si>
  <si>
    <t>KKG-0138-00627</t>
  </si>
  <si>
    <t>FLUOROCELL WDF</t>
  </si>
  <si>
    <t>CV377552</t>
  </si>
  <si>
    <t>KKG-0138-00628</t>
  </si>
  <si>
    <t>Lysercell WDF (WDF-210A)</t>
  </si>
  <si>
    <t>ZPPAL337564</t>
  </si>
  <si>
    <t>KKG-0138-00621</t>
  </si>
  <si>
    <t>Lysercell WNR (WNR-210A)</t>
  </si>
  <si>
    <t>ZPPBL121531</t>
  </si>
  <si>
    <t>KKG-0138-00620</t>
  </si>
  <si>
    <t>CELLCLEAN AUTO</t>
  </si>
  <si>
    <t>CF579595</t>
  </si>
  <si>
    <t>KKG-0138-00634</t>
  </si>
  <si>
    <t>Cuvette (SUC-400A)</t>
  </si>
  <si>
    <t>06414810</t>
  </si>
  <si>
    <t>KKG-0138-00643</t>
  </si>
  <si>
    <t>Dade Ci-Trol 1</t>
  </si>
  <si>
    <t>291070</t>
  </si>
  <si>
    <t>KKG-0138-00663</t>
  </si>
  <si>
    <t>Dade Ci-Trol 2</t>
  </si>
  <si>
    <t>291071</t>
  </si>
  <si>
    <t>KKG-0138-00664</t>
  </si>
  <si>
    <t>CA Clean II</t>
  </si>
  <si>
    <t>96406119</t>
  </si>
  <si>
    <t>KKG-0138-00112</t>
  </si>
  <si>
    <t>CA Clean I</t>
  </si>
  <si>
    <t>96406313</t>
  </si>
  <si>
    <t>KKG-0138-00111</t>
  </si>
  <si>
    <t>Dade Innovin</t>
  </si>
  <si>
    <t>B421240</t>
  </si>
  <si>
    <t>KKG-0138-01487</t>
  </si>
  <si>
    <t>Dade Actin FSL Activated PTT Rea.</t>
  </si>
  <si>
    <t>B42191</t>
  </si>
  <si>
    <t>KKG-0138-01476</t>
  </si>
  <si>
    <t>Dade Thrombin Reagent</t>
  </si>
  <si>
    <t>B423325</t>
  </si>
  <si>
    <t>KKG-0138-01488</t>
  </si>
  <si>
    <t>Dung dịch đệm pha loãng mẫu cho các xét nghiệm Fibrinogen, định lượng yếu tố …v…</t>
  </si>
  <si>
    <t>DADE OWREN’S VERONAL BUFFER</t>
  </si>
  <si>
    <t>B423425</t>
  </si>
  <si>
    <t>KKG-0138-01603</t>
  </si>
  <si>
    <t>INNOVANCE D-Dimer</t>
  </si>
  <si>
    <t>OPBP03</t>
  </si>
  <si>
    <t>KKG-0138-01599</t>
  </si>
  <si>
    <t>INNOVANCE D-Dimer Controls</t>
  </si>
  <si>
    <t>OPDY03</t>
  </si>
  <si>
    <t>KKG-0138-01471</t>
  </si>
  <si>
    <t xml:space="preserve">Calcium Chloride Solution </t>
  </si>
  <si>
    <t>ORHO37</t>
  </si>
  <si>
    <t>KKG-0138-01485</t>
  </si>
  <si>
    <t>STANDARD HUMAN PLASMA</t>
  </si>
  <si>
    <t>ORKL17</t>
  </si>
  <si>
    <t>KKG-0138-01490</t>
  </si>
  <si>
    <t>Control Plasma P</t>
  </si>
  <si>
    <t>OUPZ17</t>
  </si>
  <si>
    <t>KKG-0138-01470</t>
  </si>
  <si>
    <t>Berichrom Antithrombin III (A)</t>
  </si>
  <si>
    <t>OWWR17</t>
  </si>
  <si>
    <t>KKG-0138-01479</t>
  </si>
  <si>
    <t>BIOPHEN® Heparin (LRT) (3 x 3mL)</t>
  </si>
  <si>
    <t>ZPS01246</t>
  </si>
  <si>
    <t>KKG-0138-01482</t>
  </si>
  <si>
    <t>BIOPHEN Heparin Calibrator</t>
  </si>
  <si>
    <t>ZPS00969</t>
  </si>
  <si>
    <t>KKG-0138-01458</t>
  </si>
  <si>
    <t>BIOPHEN LMWH Control Low</t>
  </si>
  <si>
    <t>ZPS00986</t>
  </si>
  <si>
    <t>KKG-0138-01464</t>
  </si>
  <si>
    <t>BIOPHEN UFH Control Plasma</t>
  </si>
  <si>
    <t>ZPS00979</t>
  </si>
  <si>
    <t>KKG-0138-01465</t>
  </si>
  <si>
    <t>Berichrom Protein C Kit</t>
  </si>
  <si>
    <t>OUVV15</t>
  </si>
  <si>
    <t>KKG-0138-01483</t>
  </si>
  <si>
    <t>Innovance Free Protein S Ag</t>
  </si>
  <si>
    <t>OPGL03</t>
  </si>
  <si>
    <t>Kê khai giá đang điều chỉnh</t>
  </si>
  <si>
    <t xml:space="preserve">Control Plasma N </t>
  </si>
  <si>
    <t>ORKE41</t>
  </si>
  <si>
    <t>KKG-0138-01469</t>
  </si>
  <si>
    <t>MEDITAPE UC-12S</t>
  </si>
  <si>
    <t>BN756610</t>
  </si>
  <si>
    <t>KKG-0138-00516</t>
  </si>
  <si>
    <t>UC-CONTROL</t>
  </si>
  <si>
    <t>AU448468</t>
  </si>
  <si>
    <t>KKG-0138-00234</t>
  </si>
  <si>
    <t>CÔNG TY TNHH THƯƠNG MẠI LÊ BẢO</t>
  </si>
  <si>
    <t>Công ty cổ phần y tế Kiến Đức</t>
  </si>
  <si>
    <t>Gói</t>
  </si>
  <si>
    <t>01163 STA - NeoPTimal 5, 6 x 5 ml</t>
  </si>
  <si>
    <t>01163</t>
  </si>
  <si>
    <t>không áp dụng</t>
  </si>
  <si>
    <t>KKG-1018-00168</t>
  </si>
  <si>
    <t>00597 STA - C.K. Prest 5 6 x 5 ml</t>
  </si>
  <si>
    <t>00597</t>
  </si>
  <si>
    <t>KKG-1018-00473</t>
  </si>
  <si>
    <t>00367 STA - CaCl2 0.025M 24 x 15 ml</t>
  </si>
  <si>
    <t>00367</t>
  </si>
  <si>
    <t>KKG-1018-00474</t>
  </si>
  <si>
    <t>00678 STA - System Control N+P 12x2x1 ml</t>
  </si>
  <si>
    <t>00678</t>
  </si>
  <si>
    <t>KKG-1018-00159</t>
  </si>
  <si>
    <t>00673 STA - Liquid Fib 12 x 4 ml</t>
  </si>
  <si>
    <t>00673</t>
  </si>
  <si>
    <t>KKG-1018-00472</t>
  </si>
  <si>
    <t>38669 STA CUVETTE 6 x 1000</t>
  </si>
  <si>
    <t>38669</t>
  </si>
  <si>
    <t>KKG-1018-00475</t>
  </si>
  <si>
    <t>00360 STA - Owren-Koller 24 x 15 ml</t>
  </si>
  <si>
    <t>00360</t>
  </si>
  <si>
    <t>KKG-1018-00477</t>
  </si>
  <si>
    <t>00973 STA - Cleaner Solution 6 x 2.5 l</t>
  </si>
  <si>
    <t>00973</t>
  </si>
  <si>
    <t>KKG-1018-00485</t>
  </si>
  <si>
    <t>00975 STA - Desorb U 24 x 15 ml</t>
  </si>
  <si>
    <t>00975</t>
  </si>
  <si>
    <t>KKG-1018-00476</t>
  </si>
  <si>
    <t>00797 STA - mini Reducer 1 x 100</t>
  </si>
  <si>
    <t>00797</t>
  </si>
  <si>
    <t>KKG-1018-00481</t>
  </si>
  <si>
    <t>00801 STA - maxi Reducer 1 x 100</t>
  </si>
  <si>
    <t>00801</t>
  </si>
  <si>
    <t>KKG-1018-00482</t>
  </si>
  <si>
    <t>26674 RED STIRRING BAR 3,2X12,7</t>
  </si>
  <si>
    <t>KKG-1018-00484</t>
  </si>
  <si>
    <t>27425 WHITE STIRRING BAR (2X7)</t>
  </si>
  <si>
    <t>KKG-1018-00483</t>
  </si>
  <si>
    <t>00662 STA - Liatest D-Di Plus 6 x 6 ml</t>
  </si>
  <si>
    <t>00662</t>
  </si>
  <si>
    <t>KKG-1018-00479</t>
  </si>
  <si>
    <t>00526 STA - Liatest Control N+P 12x2x1ml</t>
  </si>
  <si>
    <t>00526</t>
  </si>
  <si>
    <t>KKG-1018-00486</t>
  </si>
  <si>
    <t>00746 STA - Staclot Protein S 2 x 1 ml</t>
  </si>
  <si>
    <t>00746</t>
  </si>
  <si>
    <t>KKG-1018-00166</t>
  </si>
  <si>
    <t>00675 STA - Unicalibrator 6 x 1 ml</t>
  </si>
  <si>
    <t>00675</t>
  </si>
  <si>
    <t>KKG-1018-00158</t>
  </si>
  <si>
    <t>00596 STA - Stachrom AT III 4 x 3 ml</t>
  </si>
  <si>
    <t>00596</t>
  </si>
  <si>
    <t>KKG-1018-00151</t>
  </si>
  <si>
    <t>00671 STA - Stachrom Protein C 6 x 3 ml</t>
  </si>
  <si>
    <t>00671</t>
  </si>
  <si>
    <t>KKG-1018-00156</t>
  </si>
  <si>
    <t>00315 STA - ImmunoDef XII</t>
  </si>
  <si>
    <t>00315</t>
  </si>
  <si>
    <t>KKG-1018-00175</t>
  </si>
  <si>
    <t>00539 Pool Norm  12 x 1 ml</t>
  </si>
  <si>
    <t>00539</t>
  </si>
  <si>
    <t>KKG-1018-00184</t>
  </si>
  <si>
    <t>00611 STA - Thrombin 12 x 2 ml</t>
  </si>
  <si>
    <t>00611</t>
  </si>
  <si>
    <t>KKG-1018-00480</t>
  </si>
  <si>
    <t>00759 STA - ImmunoDef XI 6 x 1 ml</t>
  </si>
  <si>
    <t>00759</t>
  </si>
  <si>
    <t>KKG-1018-00180</t>
  </si>
  <si>
    <t>00734 STA - ImmunoDef IX 6 x 1 ml</t>
  </si>
  <si>
    <t>00734</t>
  </si>
  <si>
    <t>KKG-1018-00164</t>
  </si>
  <si>
    <t>00728 STA - ImmunoDef VIII 6 x 1 ml</t>
  </si>
  <si>
    <t>00728</t>
  </si>
  <si>
    <t>KKG-1018-00163</t>
  </si>
  <si>
    <t>00738 STA - Deficient X 6 x 1 ml</t>
  </si>
  <si>
    <t>00738</t>
  </si>
  <si>
    <t>KKG-1018-00174</t>
  </si>
  <si>
    <t>00743 STA - Deficient VII 6 x 1 ml</t>
  </si>
  <si>
    <t>00743</t>
  </si>
  <si>
    <t>KKG-1018-00173</t>
  </si>
  <si>
    <t>00744 STA - Deficient V 6 x 1 ml</t>
  </si>
  <si>
    <t>00744</t>
  </si>
  <si>
    <t>KKG-1018-00165</t>
  </si>
  <si>
    <t>00741 STA - Microtainer 1 x 500</t>
  </si>
  <si>
    <t>00741</t>
  </si>
  <si>
    <t>KKG-1018-00197</t>
  </si>
  <si>
    <t>00760 STA MICRO REDUCER</t>
  </si>
  <si>
    <t>00760</t>
  </si>
  <si>
    <t>KKG-1018-00198</t>
  </si>
  <si>
    <t>00802 STA - Microcups 1 x 100</t>
  </si>
  <si>
    <t>00802</t>
  </si>
  <si>
    <t>KKG-1018-00192</t>
  </si>
  <si>
    <t>2582 CAPI 3 REAGENT CUPS (24 x 14)</t>
  </si>
  <si>
    <t>KKG-1018-00249</t>
  </si>
  <si>
    <t>2062 CAPILLARYS 3 WASH SOLUTION (1)</t>
  </si>
  <si>
    <t>KKG-1018-00247</t>
  </si>
  <si>
    <t>2059 CLEAN PROTECT</t>
  </si>
  <si>
    <t>KKG-1018-00243</t>
  </si>
  <si>
    <t>2060 CAPILLARYS 3 CAPICLEAN</t>
  </si>
  <si>
    <t>KKG-1018-00246</t>
  </si>
  <si>
    <t>9202 TUBES AND CAPS FOR CONTROLS (20)</t>
  </si>
  <si>
    <t>KKG-1018-00250</t>
  </si>
  <si>
    <t>2581 2581 CAPI 3 BINS FOR USED REAGENT CUPS</t>
  </si>
  <si>
    <t>KKG-1018-00248</t>
  </si>
  <si>
    <t>2507 CAPI 3 HEMOGLOBIN(E)</t>
  </si>
  <si>
    <t>KKG-1018-00225</t>
  </si>
  <si>
    <t>4778 NORMAL Hb A2 CONTROL (5)</t>
  </si>
  <si>
    <t>KKG-1018-00239</t>
  </si>
  <si>
    <t>2503 CAPI 3 PROTEIN(E) 6</t>
  </si>
  <si>
    <t>KKG-1018-00224</t>
  </si>
  <si>
    <t>4785 NORMAL CONTROL (5)</t>
  </si>
  <si>
    <t>KKG-1018-00215</t>
  </si>
  <si>
    <t>4779 PATHOLOGICAL Hb A2 CONTROL</t>
  </si>
  <si>
    <t>KKG-1018-00240</t>
  </si>
  <si>
    <t>4787 HYPERGAMMA CONTROL (5)</t>
  </si>
  <si>
    <t>KKG-1018-00237</t>
  </si>
  <si>
    <t>2515 2515 CAPI 3 Hb A1c</t>
  </si>
  <si>
    <t>KKG-1018-00226</t>
  </si>
  <si>
    <t>4755 Hb A1c CAPILLARY CALIBRATORS (2)</t>
  </si>
  <si>
    <t>KKG-1018-00238</t>
  </si>
  <si>
    <t>4767 MULTI-SYSTEM Hb A1c CAPILLARY CONTROLS (10x2)</t>
  </si>
  <si>
    <t>KKG-1018-00245</t>
  </si>
  <si>
    <t>2600 CAPI 3 IMMUNOTYPING</t>
  </si>
  <si>
    <t>KKG-1018-00227</t>
  </si>
  <si>
    <t>4788 IT / IF CONTROL</t>
  </si>
  <si>
    <t>KKG-1018-00231</t>
  </si>
  <si>
    <t>4792 Hb AFSC CONTROL</t>
  </si>
  <si>
    <t>KKG-1018-00241</t>
  </si>
  <si>
    <t>2013 CAPILLARYS / MINICAP URINE</t>
  </si>
  <si>
    <t>KKG-1018-00258</t>
  </si>
  <si>
    <t>9200 DIALYSIS SYSTEM (24)</t>
  </si>
  <si>
    <t>KKG-1018-00259</t>
  </si>
  <si>
    <t>2513 CAPI 3 URINE</t>
  </si>
  <si>
    <t>MINICAP REAGENTS CUPS (125x3)</t>
  </si>
  <si>
    <t>KKG-1018-00256</t>
  </si>
  <si>
    <t>HCTM-0653</t>
  </si>
  <si>
    <t>Cốc thuốc thử phản ứng dành cho 8 đầu di</t>
  </si>
  <si>
    <t>Cốc thuốc thử dành cho 2 đầu di</t>
  </si>
  <si>
    <t>Hộp/ 125 x 3 cái</t>
  </si>
  <si>
    <t>Thẻ</t>
  </si>
  <si>
    <t>Ống</t>
  </si>
  <si>
    <t>Công ty CP Thiết Bị Sài Gòn</t>
  </si>
  <si>
    <t>Thẻ định danh gram âm</t>
  </si>
  <si>
    <t>BD Phoenix™ NID</t>
  </si>
  <si>
    <t>Không có</t>
  </si>
  <si>
    <t>KKG-0102-00292</t>
  </si>
  <si>
    <t>Thẻ định danh gram dương</t>
  </si>
  <si>
    <t>BD Phoenix™ PID</t>
  </si>
  <si>
    <t>KKG-0102-00293</t>
  </si>
  <si>
    <t>Thẻ định danh nấm men</t>
  </si>
  <si>
    <t>BD Phoenix™ Yeast ID</t>
  </si>
  <si>
    <t>KKG-0102-00288</t>
  </si>
  <si>
    <t>Thẻ kháng sinh đồ gram dương</t>
  </si>
  <si>
    <t>BD Phoenix™ PMIC- 84</t>
  </si>
  <si>
    <t>KKG-0102-00289</t>
  </si>
  <si>
    <t>Thẻ kháng sinh đồ vi khuẩn gram âm, khẳng định và phân nhóm CPO</t>
  </si>
  <si>
    <t>BD Phoenix™ NMIC-500</t>
  </si>
  <si>
    <t>KKG-0102-00307</t>
  </si>
  <si>
    <t>Thẻ định danh, kháng sinh đồ vi khuẩn gram âm và khẳng định CPO</t>
  </si>
  <si>
    <t>BD Phoenix™ NMIC/ID-504</t>
  </si>
  <si>
    <t>KKG-0102-00308</t>
  </si>
  <si>
    <t>Canh trường định danh - id broth</t>
  </si>
  <si>
    <t>BD Phoenix™ ID Broth</t>
  </si>
  <si>
    <t>KKG-0102-00271</t>
  </si>
  <si>
    <t>Canh trường làm kháng sinh đồ-ast broth</t>
  </si>
  <si>
    <t>BD Phoenix™ AST Broth</t>
  </si>
  <si>
    <t>KKG-0102-00272</t>
  </si>
  <si>
    <t>Chỉ thị kháng sinh đồ ast indicator</t>
  </si>
  <si>
    <t>BD Phoenix™ AST Indicator Solution</t>
  </si>
  <si>
    <t>KKG-0102-00273</t>
  </si>
  <si>
    <t>Thẻ định danh, kháng sinh đồ vi khuần gram dương</t>
  </si>
  <si>
    <t>BD Phoenix™ PMIC/ID-95</t>
  </si>
  <si>
    <t>KKG-0102-00310</t>
  </si>
  <si>
    <t>Thẻ định danh, kháng sinh đồ dành cho liên cầu khuẩn</t>
  </si>
  <si>
    <t>BD Phoenix™ SMIC/ID-2</t>
  </si>
  <si>
    <t>KKG-0102-00291</t>
  </si>
  <si>
    <t>Canh trường làm kháng sinh đồ dành cho liên cầu khuẩn ast-s broth</t>
  </si>
  <si>
    <t>BD Phoenix™ AST-S Broth</t>
  </si>
  <si>
    <t>KKG-0102-00274</t>
  </si>
  <si>
    <t>Chỉ thị kháng sinh đồ cho liên cầu khuẩn ast-s indicator</t>
  </si>
  <si>
    <t>BD Phoenix™ AST-S Indicator Solution</t>
  </si>
  <si>
    <t>KKG-0102-00275</t>
  </si>
  <si>
    <t>Bottle Plastic Bactec Plus Aerob/F 50/Pk</t>
  </si>
  <si>
    <t>BD BACTEC™ Plus Aerobic/F Culture Vials</t>
  </si>
  <si>
    <t>KKG-0102-00284</t>
  </si>
  <si>
    <t>Túi</t>
  </si>
  <si>
    <t>Bình</t>
  </si>
  <si>
    <t>Can</t>
  </si>
  <si>
    <t>Access Vitamin B12</t>
  </si>
  <si>
    <t>33000</t>
  </si>
  <si>
    <t>N00.00.000.0399.175</t>
  </si>
  <si>
    <t>KKG-0063-01528</t>
  </si>
  <si>
    <t>Access Vitamin B12 Calibrators</t>
  </si>
  <si>
    <t>33005</t>
  </si>
  <si>
    <t>KKG-0063-01529</t>
  </si>
  <si>
    <t>Access CEA</t>
  </si>
  <si>
    <t>33200</t>
  </si>
  <si>
    <t>N00.00.000.0522.240</t>
  </si>
  <si>
    <t>KKG-0063-01533</t>
  </si>
  <si>
    <t>Access CEA Calibrators</t>
  </si>
  <si>
    <t>33205</t>
  </si>
  <si>
    <t>KKG-0063-01534</t>
  </si>
  <si>
    <t>Access AFP</t>
  </si>
  <si>
    <t>33210</t>
  </si>
  <si>
    <t>KKG-0063-01536</t>
  </si>
  <si>
    <t>Access AFP Calibrators</t>
  </si>
  <si>
    <t>33215</t>
  </si>
  <si>
    <t>KKG-0063-01537</t>
  </si>
  <si>
    <t>Access Ultrasensitive Insulin</t>
  </si>
  <si>
    <t>33410</t>
  </si>
  <si>
    <t>KKG-0063-01539</t>
  </si>
  <si>
    <t>Access Ultrasensitive Insulin Calibrators</t>
  </si>
  <si>
    <t>33415</t>
  </si>
  <si>
    <t>KKG-0063-01540</t>
  </si>
  <si>
    <t>Access hLH</t>
  </si>
  <si>
    <t>33510</t>
  </si>
  <si>
    <t>KKG-0063-01541</t>
  </si>
  <si>
    <t>Access hLH Calibrators</t>
  </si>
  <si>
    <t>33515</t>
  </si>
  <si>
    <t>KKG-0063-01542</t>
  </si>
  <si>
    <t>Access hFSH</t>
  </si>
  <si>
    <t>33520</t>
  </si>
  <si>
    <t>KKG-0063-01573</t>
  </si>
  <si>
    <t>Access hFSH Calibrators</t>
  </si>
  <si>
    <t>33525</t>
  </si>
  <si>
    <t>KKG-0063-01574</t>
  </si>
  <si>
    <t>Access Prolactin</t>
  </si>
  <si>
    <t>33530</t>
  </si>
  <si>
    <t>KKG-0063-01575</t>
  </si>
  <si>
    <t>Access Prolactin Calibrators</t>
  </si>
  <si>
    <t>33535</t>
  </si>
  <si>
    <t>KKG-0063-01576</t>
  </si>
  <si>
    <t>ACCESS SENSITIVE ESTRADIOL</t>
  </si>
  <si>
    <t>B84493</t>
  </si>
  <si>
    <t>N00.00.000.0401.183</t>
  </si>
  <si>
    <t>KKG-0063-01923</t>
  </si>
  <si>
    <t>ACCESS SENSITIVE ESTRADIOL CALIBRATORS</t>
  </si>
  <si>
    <t>B84494</t>
  </si>
  <si>
    <t>N00.00.000.2150.240</t>
  </si>
  <si>
    <t>KKG-0063-01924</t>
  </si>
  <si>
    <t>Access Progesterone</t>
  </si>
  <si>
    <t>33550</t>
  </si>
  <si>
    <t>KKG-0063-01577</t>
  </si>
  <si>
    <t>Access Progesterone Calibrators</t>
  </si>
  <si>
    <t>33555</t>
  </si>
  <si>
    <t>KKG-0063-01578</t>
  </si>
  <si>
    <t>Access Testosterone</t>
  </si>
  <si>
    <t>33560</t>
  </si>
  <si>
    <t>KKG-0063-01580</t>
  </si>
  <si>
    <t>Access Testosterone Calibrators</t>
  </si>
  <si>
    <t>33565</t>
  </si>
  <si>
    <t>KKG-0063-01581</t>
  </si>
  <si>
    <t>Access Unconjugated Estriol</t>
  </si>
  <si>
    <t>33570</t>
  </si>
  <si>
    <t>KKG-0063-01582</t>
  </si>
  <si>
    <t>Access Unconjugated Estriol Calibrators</t>
  </si>
  <si>
    <t>33575</t>
  </si>
  <si>
    <t>KKG-0063-01583</t>
  </si>
  <si>
    <t>Access Ultrasensitive hGH</t>
  </si>
  <si>
    <t>33580</t>
  </si>
  <si>
    <t>KKG-0063-01584</t>
  </si>
  <si>
    <t>Access Ultrasensitive hGH Calibrators</t>
  </si>
  <si>
    <t>33585</t>
  </si>
  <si>
    <t>KKG-0063-01585</t>
  </si>
  <si>
    <t>Access Cortisol</t>
  </si>
  <si>
    <t>33600</t>
  </si>
  <si>
    <t>KKG-0063-01586</t>
  </si>
  <si>
    <t>Access Cortisol Calibrators</t>
  </si>
  <si>
    <t>33605</t>
  </si>
  <si>
    <t>KKG-0063-01587</t>
  </si>
  <si>
    <t>Access Digoxin</t>
  </si>
  <si>
    <t>33710</t>
  </si>
  <si>
    <t>KKG-0063-01543</t>
  </si>
  <si>
    <t>Access Digoxin Calibrators</t>
  </si>
  <si>
    <t>33715</t>
  </si>
  <si>
    <t>KKG-0063-01544</t>
  </si>
  <si>
    <t>Access Total T4</t>
  </si>
  <si>
    <t>33800</t>
  </si>
  <si>
    <t>KKG-0063-01590</t>
  </si>
  <si>
    <t>Access Total T4 Calibrators</t>
  </si>
  <si>
    <t>33805</t>
  </si>
  <si>
    <t>KKG-0063-01591</t>
  </si>
  <si>
    <t>Access Thyroid Uptake</t>
  </si>
  <si>
    <t>33810</t>
  </si>
  <si>
    <t>KKG-0063-01592</t>
  </si>
  <si>
    <t>Access Thyroid Uptake Calibrators</t>
  </si>
  <si>
    <t>33815</t>
  </si>
  <si>
    <t>KKG-0063-01593</t>
  </si>
  <si>
    <t>Access Total T3</t>
  </si>
  <si>
    <t>33830</t>
  </si>
  <si>
    <t>KKG-0063-01594</t>
  </si>
  <si>
    <t>Access Total T3 Calibrators</t>
  </si>
  <si>
    <t>33835</t>
  </si>
  <si>
    <t>KKG-0063-01595</t>
  </si>
  <si>
    <t>Access Thyroglobulin</t>
  </si>
  <si>
    <t>33860</t>
  </si>
  <si>
    <t>KKG-0063-01596</t>
  </si>
  <si>
    <t>Access Thyroglobulin Calibrators</t>
  </si>
  <si>
    <t>33865</t>
  </si>
  <si>
    <t>KKG-0063-01597</t>
  </si>
  <si>
    <t>Access Free T4</t>
  </si>
  <si>
    <t>33880</t>
  </si>
  <si>
    <t>KKG-0063-01599</t>
  </si>
  <si>
    <t>Access Free T4 Calibrators</t>
  </si>
  <si>
    <t>33885</t>
  </si>
  <si>
    <t>KKG-0063-01600</t>
  </si>
  <si>
    <t>Access HAV Ab</t>
  </si>
  <si>
    <t>34200</t>
  </si>
  <si>
    <t>KKG-0063-01601</t>
  </si>
  <si>
    <t>Access HAV Ab Calibrators</t>
  </si>
  <si>
    <t>34205</t>
  </si>
  <si>
    <t>KKG-0063-01602</t>
  </si>
  <si>
    <t>Access HAV Ab QC</t>
  </si>
  <si>
    <t>34209</t>
  </si>
  <si>
    <t>KKG-0063-01603</t>
  </si>
  <si>
    <t>Access HAV IgM</t>
  </si>
  <si>
    <t>34210</t>
  </si>
  <si>
    <t>KKG-0063-01604</t>
  </si>
  <si>
    <t>Access HAV IgM CALIBRATORS</t>
  </si>
  <si>
    <t>34215</t>
  </si>
  <si>
    <t>KKG-0063-01605</t>
  </si>
  <si>
    <t>Access HAV IgM QC</t>
  </si>
  <si>
    <t>34219</t>
  </si>
  <si>
    <t>KKG-0063-01606</t>
  </si>
  <si>
    <t>Access HBc Ab</t>
  </si>
  <si>
    <t>34240</t>
  </si>
  <si>
    <t>KKG-0063-01607</t>
  </si>
  <si>
    <t>Access HBc Ab Calibrators</t>
  </si>
  <si>
    <t>34245</t>
  </si>
  <si>
    <t>KKG-0063-01608</t>
  </si>
  <si>
    <t>Access HBc Ab QC</t>
  </si>
  <si>
    <t>34249</t>
  </si>
  <si>
    <t>KKG-0063-01609</t>
  </si>
  <si>
    <t>Phát hiện HBc IgM</t>
  </si>
  <si>
    <t>Access HBc IgM</t>
  </si>
  <si>
    <t>34250</t>
  </si>
  <si>
    <t>KKG-0063-01610</t>
  </si>
  <si>
    <t>Chất chuẩn HBc IgM</t>
  </si>
  <si>
    <t>Access HBc IgM Calibrators</t>
  </si>
  <si>
    <t>34255</t>
  </si>
  <si>
    <t>KKG-0063-01611</t>
  </si>
  <si>
    <t>Chất kiểm tra xét nghiệm HBc IgM</t>
  </si>
  <si>
    <t>Access HBc IgM QC</t>
  </si>
  <si>
    <t>34259</t>
  </si>
  <si>
    <t>KKG-0063-01612</t>
  </si>
  <si>
    <t>Access Rubella IgG</t>
  </si>
  <si>
    <t>34430</t>
  </si>
  <si>
    <t>KKG-0063-01545</t>
  </si>
  <si>
    <t>Access Rubella IgG Calibrators</t>
  </si>
  <si>
    <t>34435</t>
  </si>
  <si>
    <t>KKG-0063-01546</t>
  </si>
  <si>
    <t>Access Rubella IgG QC</t>
  </si>
  <si>
    <t>34439</t>
  </si>
  <si>
    <t>KKG-0063-01547</t>
  </si>
  <si>
    <t>Access Rubella IgM</t>
  </si>
  <si>
    <t>A32937</t>
  </si>
  <si>
    <t>KKG-0063-01566</t>
  </si>
  <si>
    <t>Access Rubella IgM Calibrators</t>
  </si>
  <si>
    <t>34445</t>
  </si>
  <si>
    <t>KKG-0063-01548</t>
  </si>
  <si>
    <t>Access Rubella IgM QC</t>
  </si>
  <si>
    <t>34449</t>
  </si>
  <si>
    <t>KKG-0063-01549</t>
  </si>
  <si>
    <t>Access Toxo IgM II</t>
  </si>
  <si>
    <t>34470</t>
  </si>
  <si>
    <t>KKG-0063-01550</t>
  </si>
  <si>
    <t>Access Toxo IgM II Calibrators</t>
  </si>
  <si>
    <t>34475</t>
  </si>
  <si>
    <t>KKG-0063-01551</t>
  </si>
  <si>
    <t>Access Toxo IgM II QC</t>
  </si>
  <si>
    <t>34479</t>
  </si>
  <si>
    <t>KKG-0063-01552</t>
  </si>
  <si>
    <t>Access Hybritech PSA</t>
  </si>
  <si>
    <t>37200</t>
  </si>
  <si>
    <t>KKG-0063-01553</t>
  </si>
  <si>
    <t>Access Hybritech PSA Calibrators</t>
  </si>
  <si>
    <t>37205</t>
  </si>
  <si>
    <t>KKG-0063-01554</t>
  </si>
  <si>
    <t>Access Hybritech Free PSA</t>
  </si>
  <si>
    <t>37210</t>
  </si>
  <si>
    <t>KKG-0063-01555</t>
  </si>
  <si>
    <t>Access Hybritech Free PSA Calibrators</t>
  </si>
  <si>
    <t>37215</t>
  </si>
  <si>
    <t>KKG-0063-01556</t>
  </si>
  <si>
    <t>Access Ostase</t>
  </si>
  <si>
    <t>37300</t>
  </si>
  <si>
    <t>KKG-0063-01614</t>
  </si>
  <si>
    <t>Access Ostase Calibrators</t>
  </si>
  <si>
    <t>37305</t>
  </si>
  <si>
    <t>KKG-0063-01615</t>
  </si>
  <si>
    <t>Access Ostase QC</t>
  </si>
  <si>
    <t>37309</t>
  </si>
  <si>
    <t>KKG-0063-01616</t>
  </si>
  <si>
    <t>Access OV Monitor</t>
  </si>
  <si>
    <t>386357</t>
  </si>
  <si>
    <t>KKG-0063-01557</t>
  </si>
  <si>
    <t>Access OV Monitor Calibrators</t>
  </si>
  <si>
    <t>386358</t>
  </si>
  <si>
    <t>KKG-0063-01558</t>
  </si>
  <si>
    <t>Access BR Monitor</t>
  </si>
  <si>
    <t>387620</t>
  </si>
  <si>
    <t>KKG-0063-01559</t>
  </si>
  <si>
    <t>Access BR Monitor Calibrators</t>
  </si>
  <si>
    <t>387647</t>
  </si>
  <si>
    <t>KKG-0063-01560</t>
  </si>
  <si>
    <t>Access GI Monitor</t>
  </si>
  <si>
    <t>387687</t>
  </si>
  <si>
    <t>KKG-0063-01561</t>
  </si>
  <si>
    <t>Access GI Monitor Calibrators</t>
  </si>
  <si>
    <t>387688</t>
  </si>
  <si>
    <t>KKG-0063-01562</t>
  </si>
  <si>
    <t>Access Intrinsic Factor Ab</t>
  </si>
  <si>
    <t>387992</t>
  </si>
  <si>
    <t>KKG-0063-01619</t>
  </si>
  <si>
    <t>Access Intrinsic Factor Ab Calibrator</t>
  </si>
  <si>
    <t>387993</t>
  </si>
  <si>
    <t>KKG-0063-01620</t>
  </si>
  <si>
    <t>Access Intrinsic Factor Ab QC</t>
  </si>
  <si>
    <t>387999</t>
  </si>
  <si>
    <t>KKG-0063-01621</t>
  </si>
  <si>
    <t>Access Myoglobin</t>
  </si>
  <si>
    <t>973243</t>
  </si>
  <si>
    <t>KKG-0063-01720</t>
  </si>
  <si>
    <t>Access Myoglobin Calibrators</t>
  </si>
  <si>
    <t>973244</t>
  </si>
  <si>
    <t>KKG-0063-01721</t>
  </si>
  <si>
    <t>Access DHEA-S</t>
  </si>
  <si>
    <t>A10826</t>
  </si>
  <si>
    <t>KKG-0063-01760</t>
  </si>
  <si>
    <t>Access DHEA-S Calibrators</t>
  </si>
  <si>
    <t>A10827</t>
  </si>
  <si>
    <t>KKG-0063-01761</t>
  </si>
  <si>
    <t>Access TPO Antibody</t>
  </si>
  <si>
    <t>A12985</t>
  </si>
  <si>
    <t>KKG-0063-01763</t>
  </si>
  <si>
    <t>Access TPO Antibody Calibrators</t>
  </si>
  <si>
    <t>A18227</t>
  </si>
  <si>
    <t>KKG-0063-01774</t>
  </si>
  <si>
    <t>Access Free T3</t>
  </si>
  <si>
    <t>A13422</t>
  </si>
  <si>
    <t>KKG-0063-01764</t>
  </si>
  <si>
    <t>Access Free T3 Calibrators</t>
  </si>
  <si>
    <t>A13430</t>
  </si>
  <si>
    <t>KKG-0063-01765</t>
  </si>
  <si>
    <t>Access EPO</t>
  </si>
  <si>
    <t>A16364</t>
  </si>
  <si>
    <t>KKG-0063-01767</t>
  </si>
  <si>
    <t>Access EPO Calibrators</t>
  </si>
  <si>
    <t>A16365</t>
  </si>
  <si>
    <t>KKG-0063-01768</t>
  </si>
  <si>
    <t>Access IL-6</t>
  </si>
  <si>
    <t>A16369</t>
  </si>
  <si>
    <t>KKG-0063-01769</t>
  </si>
  <si>
    <t>Access IL-6 Calibrators</t>
  </si>
  <si>
    <t>A16370</t>
  </si>
  <si>
    <t>KKG-0063-01770</t>
  </si>
  <si>
    <t>Access IL-6 QC</t>
  </si>
  <si>
    <t>A16371</t>
  </si>
  <si>
    <t>KKG-0063-01771</t>
  </si>
  <si>
    <t>Access Intact PTH (iPTH) Calibrators</t>
  </si>
  <si>
    <t>A16953</t>
  </si>
  <si>
    <t>KKG-0063-01772</t>
  </si>
  <si>
    <t>ACCESS INTACT PTH (iPTH)</t>
  </si>
  <si>
    <t>A16972</t>
  </si>
  <si>
    <t>KKG-0063-01773</t>
  </si>
  <si>
    <t>Access HBs Ag</t>
  </si>
  <si>
    <t>A24291</t>
  </si>
  <si>
    <t>KKG-0063-01777</t>
  </si>
  <si>
    <t>Access HBs Ag Calibrators</t>
  </si>
  <si>
    <t>A24292</t>
  </si>
  <si>
    <t>KKG-0063-01825</t>
  </si>
  <si>
    <t>Access HBs Ag Qc</t>
  </si>
  <si>
    <t>A24294</t>
  </si>
  <si>
    <t>KKG-0063-01826</t>
  </si>
  <si>
    <t>Access HBs Ab</t>
  </si>
  <si>
    <t>A24296</t>
  </si>
  <si>
    <t>KKG-0063-01828</t>
  </si>
  <si>
    <t>Access HBs Ab Calibrators</t>
  </si>
  <si>
    <t>A24297</t>
  </si>
  <si>
    <t>KKG-0063-01829</t>
  </si>
  <si>
    <t>Access HBs Ab QC</t>
  </si>
  <si>
    <t>A24298</t>
  </si>
  <si>
    <t>KKG-0063-01830</t>
  </si>
  <si>
    <t>Access Toxo IgG</t>
  </si>
  <si>
    <t>A31588</t>
  </si>
  <si>
    <t>KKG-0063-01563</t>
  </si>
  <si>
    <t>Access Toxo IgG Calibrators</t>
  </si>
  <si>
    <t>A31589</t>
  </si>
  <si>
    <t>KKG-0063-01564</t>
  </si>
  <si>
    <t>Access Toxo IgG QC</t>
  </si>
  <si>
    <t>A31590</t>
  </si>
  <si>
    <t>KKG-0063-01565</t>
  </si>
  <si>
    <t>Access sTfR</t>
  </si>
  <si>
    <t>A32493</t>
  </si>
  <si>
    <t>KKG-0063-01831</t>
  </si>
  <si>
    <t>Access sTfR CALIBRATORS</t>
  </si>
  <si>
    <t>A32494</t>
  </si>
  <si>
    <t>KKG-0063-01832</t>
  </si>
  <si>
    <t>Access sTfR QC1</t>
  </si>
  <si>
    <t>B11056</t>
  </si>
  <si>
    <t>KKG-0063-01853</t>
  </si>
  <si>
    <t>Access sTfR QC2 and QC3</t>
  </si>
  <si>
    <t>B11057</t>
  </si>
  <si>
    <t>KKG-0063-01366</t>
  </si>
  <si>
    <t>Access Thyroglobulin Antibody II</t>
  </si>
  <si>
    <t>A32898</t>
  </si>
  <si>
    <t>KKG-0063-01833</t>
  </si>
  <si>
    <t>Access Thyroglobulin Antibody II Calibrators</t>
  </si>
  <si>
    <t>A36920</t>
  </si>
  <si>
    <t>KKG-0063-01837</t>
  </si>
  <si>
    <t>Access Inhibin A</t>
  </si>
  <si>
    <t>A36097</t>
  </si>
  <si>
    <t>KKG-0063-01834</t>
  </si>
  <si>
    <t>Access Inhibin A Calibrators</t>
  </si>
  <si>
    <t>A36098</t>
  </si>
  <si>
    <t>KKG-0063-01835</t>
  </si>
  <si>
    <t>Access Inhibin A QC</t>
  </si>
  <si>
    <t>A36100</t>
  </si>
  <si>
    <t>KKG-0063-01836</t>
  </si>
  <si>
    <t>Access CMV IgG</t>
  </si>
  <si>
    <t>A40702</t>
  </si>
  <si>
    <t>KKG-0063-01567</t>
  </si>
  <si>
    <t>Access CMV IgG Calibrators</t>
  </si>
  <si>
    <t>A40703</t>
  </si>
  <si>
    <t>KKG-0063-01568</t>
  </si>
  <si>
    <t>Access CMV IgG QC</t>
  </si>
  <si>
    <t>A40704</t>
  </si>
  <si>
    <t>KKG-0063-01569</t>
  </si>
  <si>
    <t>Access CMV IgM</t>
  </si>
  <si>
    <t>A40705</t>
  </si>
  <si>
    <t>KKG-0063-01838</t>
  </si>
  <si>
    <t>Access CMV IgM Calibrators</t>
  </si>
  <si>
    <t>A40706</t>
  </si>
  <si>
    <t>KKG-0063-01839</t>
  </si>
  <si>
    <t>Access CMV IgM QC</t>
  </si>
  <si>
    <t>A40707</t>
  </si>
  <si>
    <t>KKG-0063-01840</t>
  </si>
  <si>
    <t>Access PAPP-A</t>
  </si>
  <si>
    <t>A48571</t>
  </si>
  <si>
    <t>KKG-0063-01841</t>
  </si>
  <si>
    <t>Access PAPP-A Calibrators</t>
  </si>
  <si>
    <t>A48572</t>
  </si>
  <si>
    <t>KKG-0063-01842</t>
  </si>
  <si>
    <t>Access PAPP-A QC</t>
  </si>
  <si>
    <t>A48573</t>
  </si>
  <si>
    <t>KKG-0063-01843</t>
  </si>
  <si>
    <t>Access SHBG</t>
  </si>
  <si>
    <t>A48617</t>
  </si>
  <si>
    <t>KKG-0063-01844</t>
  </si>
  <si>
    <t>Access SHBG CALIBRATORS</t>
  </si>
  <si>
    <t>A48618</t>
  </si>
  <si>
    <t>KKG-0063-01845</t>
  </si>
  <si>
    <t>Access SHBG QC</t>
  </si>
  <si>
    <t>A48619</t>
  </si>
  <si>
    <t>KKG-0063-01846</t>
  </si>
  <si>
    <t>Access Hybritech p2PSA</t>
  </si>
  <si>
    <t>A49752</t>
  </si>
  <si>
    <t>KKG-0063-01570</t>
  </si>
  <si>
    <t>Access Hybritech p2PSA Calibrators</t>
  </si>
  <si>
    <t>A49753</t>
  </si>
  <si>
    <t>KKG-0063-01571</t>
  </si>
  <si>
    <t>Access Hybritech p2PSA QC</t>
  </si>
  <si>
    <t>A56934</t>
  </si>
  <si>
    <t>KKG-0063-01572</t>
  </si>
  <si>
    <t>Access HIV Combo</t>
  </si>
  <si>
    <t>A59428</t>
  </si>
  <si>
    <t>KKG-0186-00371</t>
  </si>
  <si>
    <t>Access HIV Combo Calibrators</t>
  </si>
  <si>
    <t>A59429</t>
  </si>
  <si>
    <t>KKG-0186-00372</t>
  </si>
  <si>
    <t>Access HIV Combo QC</t>
  </si>
  <si>
    <t>A59430</t>
  </si>
  <si>
    <t>KKG-0186-00373</t>
  </si>
  <si>
    <t>Access Total βhCG (5th IS)</t>
  </si>
  <si>
    <t>A85264</t>
  </si>
  <si>
    <t>KKG-0063-01852</t>
  </si>
  <si>
    <t>ACCESS TOTAL βhCG (5th IS) CALIBRATORS</t>
  </si>
  <si>
    <t>B11754</t>
  </si>
  <si>
    <t>KKG-0063-01854</t>
  </si>
  <si>
    <t>Access Folate</t>
  </si>
  <si>
    <t>A98032</t>
  </si>
  <si>
    <t>KKG-0063-01857</t>
  </si>
  <si>
    <t>Access Folate Calibrators</t>
  </si>
  <si>
    <t>A98033</t>
  </si>
  <si>
    <t>KKG-0063-01858</t>
  </si>
  <si>
    <t>Access 25(OH) Vitamin D Total (for use on DxI platforms only)</t>
  </si>
  <si>
    <t>A98856</t>
  </si>
  <si>
    <t>KKG-0063-01859</t>
  </si>
  <si>
    <t>Access 25(OH) Vitamin D Total Calibrators (For use on DxI platforms only)</t>
  </si>
  <si>
    <t>A98857</t>
  </si>
  <si>
    <t>KKG-0063-01860</t>
  </si>
  <si>
    <t>Access AMH</t>
  </si>
  <si>
    <t>B13127</t>
  </si>
  <si>
    <t>KKG-0063-01893</t>
  </si>
  <si>
    <t>Access AMH Calibrators</t>
  </si>
  <si>
    <t>B13128</t>
  </si>
  <si>
    <t>KKG-0063-01894</t>
  </si>
  <si>
    <t>Access AMH QC</t>
  </si>
  <si>
    <t>B13129</t>
  </si>
  <si>
    <t>KKG-0063-01895</t>
  </si>
  <si>
    <t>Access HCV Ab V3</t>
  </si>
  <si>
    <t>B33458</t>
  </si>
  <si>
    <t>KKG-0186-00368</t>
  </si>
  <si>
    <t>Access HCV Ab V3 Calibrators</t>
  </si>
  <si>
    <t>B33459</t>
  </si>
  <si>
    <t>KKG-0186-00369</t>
  </si>
  <si>
    <t>Access HCV Ab V3 QC</t>
  </si>
  <si>
    <t>B33460</t>
  </si>
  <si>
    <t>KKG-0186-00370</t>
  </si>
  <si>
    <t>ACCESS hsTnI</t>
  </si>
  <si>
    <t>B52699</t>
  </si>
  <si>
    <t>KKG-0063-01855</t>
  </si>
  <si>
    <t>ACCESS hsTnI CALIBRATORS</t>
  </si>
  <si>
    <t>B52700</t>
  </si>
  <si>
    <t>KKG-0063-01856</t>
  </si>
  <si>
    <t>Access TSH (3rd IS)</t>
  </si>
  <si>
    <t>B63284</t>
  </si>
  <si>
    <t>KKG-0063-01913</t>
  </si>
  <si>
    <t>Access TSH (3rd IS) Calibrators</t>
  </si>
  <si>
    <t>B63285</t>
  </si>
  <si>
    <t>KKG-0063-01914</t>
  </si>
  <si>
    <t>ACCESS ACTIVE-B12</t>
  </si>
  <si>
    <t>C01772</t>
  </si>
  <si>
    <t>N00.00.000.0322.107</t>
  </si>
  <si>
    <t>KKG-0063-01940</t>
  </si>
  <si>
    <t>ACCESS ACTIVE-B12 CALIBRATORS</t>
  </si>
  <si>
    <t>C01773</t>
  </si>
  <si>
    <t>KKG-0063-01941</t>
  </si>
  <si>
    <t>ACCESS ACTIVE-B12 QC</t>
  </si>
  <si>
    <t>C01774</t>
  </si>
  <si>
    <t>KKG-0063-01942</t>
  </si>
  <si>
    <t>Access PCT</t>
  </si>
  <si>
    <t>C22593</t>
  </si>
  <si>
    <t>KKG-0063-01943</t>
  </si>
  <si>
    <t>Access PCT Calibrators</t>
  </si>
  <si>
    <t>C22594</t>
  </si>
  <si>
    <t>KKG-0063-01944</t>
  </si>
  <si>
    <t>Access C-Peptide Calibrators</t>
  </si>
  <si>
    <t>C31860</t>
  </si>
  <si>
    <t>N00.00.000.0402.279</t>
  </si>
  <si>
    <t>KKG-0063-01945</t>
  </si>
  <si>
    <t>Access C-Peptide</t>
  </si>
  <si>
    <t>C33451</t>
  </si>
  <si>
    <t>KKG-0063-01946</t>
  </si>
  <si>
    <t>Access SARS-CoV-2 IgG (1st IS)</t>
  </si>
  <si>
    <t>C74339</t>
  </si>
  <si>
    <t>KKG-0063-01953</t>
  </si>
  <si>
    <t>Access SARS-CoV-2 IgG (1 st IS) Calibrator</t>
  </si>
  <si>
    <t>C74340</t>
  </si>
  <si>
    <t>KKG-0063-00904</t>
  </si>
  <si>
    <t>Access SARS-CoV-2 IgG (1 st IS) QC</t>
  </si>
  <si>
    <t>C74341</t>
  </si>
  <si>
    <t>KKG-0063-01954</t>
  </si>
  <si>
    <t>ACCESS SAMPLE DILUENT A</t>
  </si>
  <si>
    <t>81908</t>
  </si>
  <si>
    <t>KKG-0063-01672</t>
  </si>
  <si>
    <t>Access SARS-CoV-2 IgM</t>
  </si>
  <si>
    <t>C58957</t>
  </si>
  <si>
    <t>KKG-0063-01947</t>
  </si>
  <si>
    <t>Access SARS-CoV-2 IgM Calibrator</t>
  </si>
  <si>
    <t>C58958</t>
  </si>
  <si>
    <t>KKG-0063-01948</t>
  </si>
  <si>
    <t>Access SARS-CoV-2 IgM QC</t>
  </si>
  <si>
    <t>C58959</t>
  </si>
  <si>
    <t>KKG-0063-01949</t>
  </si>
  <si>
    <t>Access SARS-CoV-2 IgG</t>
  </si>
  <si>
    <t>C58961</t>
  </si>
  <si>
    <t>KKG-0063-01950</t>
  </si>
  <si>
    <t>Access SARS-CoV-2 IgG Calibrator</t>
  </si>
  <si>
    <t>C58963</t>
  </si>
  <si>
    <t>KKG-0063-01951</t>
  </si>
  <si>
    <t>Access SARS-CoV-2 IgG QC</t>
  </si>
  <si>
    <t>C58964</t>
  </si>
  <si>
    <t>KKG-0063-01952</t>
  </si>
  <si>
    <t>Maternal Screening Control Level 1</t>
  </si>
  <si>
    <t>MSS5024</t>
  </si>
  <si>
    <t>N00.00.000.3589.107</t>
  </si>
  <si>
    <t>KKG-0280-00009</t>
  </si>
  <si>
    <t>Maternal Screening Control Level 2</t>
  </si>
  <si>
    <t>MSS5025</t>
  </si>
  <si>
    <t>KKG-0280-00010</t>
  </si>
  <si>
    <t>Maternal Screening Control Level 3</t>
  </si>
  <si>
    <t>MSS5026</t>
  </si>
  <si>
    <t>KKG-0280-00011</t>
  </si>
  <si>
    <t>MAS CardioImmune XL</t>
  </si>
  <si>
    <t>CAI-XL4</t>
  </si>
  <si>
    <t>N00.00.000.3109.175</t>
  </si>
  <si>
    <t>KKG-0063-01958</t>
  </si>
  <si>
    <t>IA Premium Plus Tri -Level</t>
  </si>
  <si>
    <t>IA3112</t>
  </si>
  <si>
    <t>KKG-0280-00004</t>
  </si>
  <si>
    <t>MAS Liquimmune</t>
  </si>
  <si>
    <t>LIG-101</t>
  </si>
  <si>
    <t>KKG-0063-01965</t>
  </si>
  <si>
    <t>LIG-202</t>
  </si>
  <si>
    <t>KKG-0063-01966</t>
  </si>
  <si>
    <t>LIG-303</t>
  </si>
  <si>
    <t>KKG-0063-01967</t>
  </si>
  <si>
    <t>Quidel Triage BNP Reagents</t>
  </si>
  <si>
    <t>98200</t>
  </si>
  <si>
    <t>KKG-0063-01722</t>
  </si>
  <si>
    <t>Quidel Triage BNP QC Controls</t>
  </si>
  <si>
    <t>98201</t>
  </si>
  <si>
    <t>KKG-0063-01723</t>
  </si>
  <si>
    <t>Quidel Triage BNP Calibrators</t>
  </si>
  <si>
    <t>98202</t>
  </si>
  <si>
    <t>KKG-0063-01724</t>
  </si>
  <si>
    <t>MAS Omni IMMUNE</t>
  </si>
  <si>
    <t>OIM-101</t>
  </si>
  <si>
    <t>KKG-0063-01981</t>
  </si>
  <si>
    <t>OIM-202</t>
  </si>
  <si>
    <t>KKG-0063-01982</t>
  </si>
  <si>
    <t>OIM-303</t>
  </si>
  <si>
    <t>KKG-0063-01983</t>
  </si>
  <si>
    <t>MAS Omni IMMUNE PRO</t>
  </si>
  <si>
    <t>OPRO-101</t>
  </si>
  <si>
    <t>KKG-0063-01984</t>
  </si>
  <si>
    <t>OPRO-202</t>
  </si>
  <si>
    <t>KKG-0063-01985</t>
  </si>
  <si>
    <t>OPRO-303</t>
  </si>
  <si>
    <t>KKG-0063-01986</t>
  </si>
  <si>
    <t>Tri-level Cardiac control</t>
  </si>
  <si>
    <t>CQ3259</t>
  </si>
  <si>
    <t>KKG-0232-00035</t>
  </si>
  <si>
    <t>Giếng phản ứng cho dòng máy DxI</t>
  </si>
  <si>
    <t>UniCel DxI Reaction Vessels</t>
  </si>
  <si>
    <t>386167</t>
  </si>
  <si>
    <t>KKG-0063-01993</t>
  </si>
  <si>
    <t>Dung dịch rửa dòng máy DxI</t>
  </si>
  <si>
    <t>UniCel DxI Access Immunoassay Systems Wash Buffer II</t>
  </si>
  <si>
    <t>A16793</t>
  </si>
  <si>
    <t>KKG-0063-00928</t>
  </si>
  <si>
    <t>Access Substrate</t>
  </si>
  <si>
    <t>81906</t>
  </si>
  <si>
    <t>KKG-0063-01671</t>
  </si>
  <si>
    <t>Citranox</t>
  </si>
  <si>
    <t>81912</t>
  </si>
  <si>
    <t>KKG-0063-01675</t>
  </si>
  <si>
    <t>Contrad 70</t>
  </si>
  <si>
    <t>81911</t>
  </si>
  <si>
    <t>KKG-0063-01674</t>
  </si>
  <si>
    <t>Access System Check Solution</t>
  </si>
  <si>
    <t>81910</t>
  </si>
  <si>
    <t>KKG-0063-01673</t>
  </si>
  <si>
    <t>SAMPLE CUP, 0.5ML</t>
  </si>
  <si>
    <t>110021</t>
  </si>
  <si>
    <t>N00.00.000.3098.292</t>
  </si>
  <si>
    <t>KKG-1063-00592</t>
  </si>
  <si>
    <t>Ống lấy mẫu 2.0 mL</t>
  </si>
  <si>
    <t>Sample Cup, 2.0mL, PS</t>
  </si>
  <si>
    <t>110621</t>
  </si>
  <si>
    <t>KKG-1063-00593</t>
  </si>
  <si>
    <t>Đo hoạt độ Amylase</t>
  </si>
  <si>
    <t>α-AMYLASE</t>
  </si>
  <si>
    <t>OSR6106</t>
  </si>
  <si>
    <t>KKG-0063-01418</t>
  </si>
  <si>
    <t>Định lượng Triglycerid</t>
  </si>
  <si>
    <t>TRIGLYCERIDE</t>
  </si>
  <si>
    <t>OSR61118</t>
  </si>
  <si>
    <t>KKG-0063-01375</t>
  </si>
  <si>
    <t>Định lượng Albumin trong huyết thanh và huyết tương</t>
  </si>
  <si>
    <t>OSR6102</t>
  </si>
  <si>
    <t>KKG-0063-01435</t>
  </si>
  <si>
    <t>Đo hoạt độ ALT (GPT)</t>
  </si>
  <si>
    <t>OSR6107</t>
  </si>
  <si>
    <t>KKG-0063-01440</t>
  </si>
  <si>
    <t>Đo hoạt độ AST (GOT)</t>
  </si>
  <si>
    <t>OSR6109</t>
  </si>
  <si>
    <t>KKG-0063-01441</t>
  </si>
  <si>
    <t>Định lượng Bilirubin trực tiếp</t>
  </si>
  <si>
    <t>OSR6211</t>
  </si>
  <si>
    <t>KKG-0063-01470</t>
  </si>
  <si>
    <t>Định lượng Bilirubin toàn phần</t>
  </si>
  <si>
    <t>OSR6212</t>
  </si>
  <si>
    <t>KKG-0063-01471</t>
  </si>
  <si>
    <t>Định lượng Cholesterol toàn phần</t>
  </si>
  <si>
    <t>OSR6216</t>
  </si>
  <si>
    <t>KKG-0063-01429</t>
  </si>
  <si>
    <t>Định lượng Glucose</t>
  </si>
  <si>
    <t>OSR6221</t>
  </si>
  <si>
    <t>KKG-0063-01430</t>
  </si>
  <si>
    <t>Đo hoạt độ LDH</t>
  </si>
  <si>
    <t>OSR6128</t>
  </si>
  <si>
    <t>KKG-0063-01449</t>
  </si>
  <si>
    <t>Định lượng Protein toàn phần</t>
  </si>
  <si>
    <t>OSR6232</t>
  </si>
  <si>
    <t>KKG-0063-01472</t>
  </si>
  <si>
    <t>Định lượng Creatinin</t>
  </si>
  <si>
    <t>OSR6178</t>
  </si>
  <si>
    <t>KKG-0063-01437</t>
  </si>
  <si>
    <t>Đo hoạt độ CK (Creatine kinase)</t>
  </si>
  <si>
    <t>OSR6179</t>
  </si>
  <si>
    <t>KKG-0063-01442</t>
  </si>
  <si>
    <t>Định lượng Ure</t>
  </si>
  <si>
    <t>OSR6234</t>
  </si>
  <si>
    <t>KKG-0063-01431</t>
  </si>
  <si>
    <t>Định lượng Calci toàn phần</t>
  </si>
  <si>
    <t>Calcium Arsenazo</t>
  </si>
  <si>
    <t>OSR61117</t>
  </si>
  <si>
    <t>KKG-0063-01371</t>
  </si>
  <si>
    <t>Định lượng LDL - C (Low density lipoprotein Cholesterol)</t>
  </si>
  <si>
    <t>OSR6283</t>
  </si>
  <si>
    <t>N00.00.000.2153.232</t>
  </si>
  <si>
    <t>KKG-0063-02070</t>
  </si>
  <si>
    <t>Định lượng Acid Uric</t>
  </si>
  <si>
    <t>OSR6298</t>
  </si>
  <si>
    <t>KKG-0063-01473</t>
  </si>
  <si>
    <t>Định lượng HDL-C (High density lipoprotein Cholesterol)</t>
  </si>
  <si>
    <t>OSR6287</t>
  </si>
  <si>
    <t>KKG-0063-02066</t>
  </si>
  <si>
    <t>Đo hoạt độ ALP (Alkalin Phosphatase)</t>
  </si>
  <si>
    <t>OSR6104</t>
  </si>
  <si>
    <t>KKG-0063-01439</t>
  </si>
  <si>
    <t>Hóa chất dùng cho xét nghiệm Ammoniac</t>
  </si>
  <si>
    <t>AM1015</t>
  </si>
  <si>
    <t>KKG-1018-00348</t>
  </si>
  <si>
    <t>Chất kiểm chứng cho xét nghiệm ethanol và ammoniac level 1</t>
  </si>
  <si>
    <t>EA1366</t>
  </si>
  <si>
    <t>KKG-1018-00451</t>
  </si>
  <si>
    <t>Chất kiểm chứng cho xét nghiệm ethanol và ammoniac level 2</t>
  </si>
  <si>
    <t>EA1367</t>
  </si>
  <si>
    <t>KKG-1018-00452</t>
  </si>
  <si>
    <t>Định lượng C3</t>
  </si>
  <si>
    <t>OSR6159</t>
  </si>
  <si>
    <t>KKG-0063-01500</t>
  </si>
  <si>
    <t>Định lượng C4</t>
  </si>
  <si>
    <t>OSR6160</t>
  </si>
  <si>
    <t>KKG-0063-01501</t>
  </si>
  <si>
    <t>Chất chuẩn nước tiểu mức thấp/cao cho xét nghiệm điện giải</t>
  </si>
  <si>
    <t>ISE Low/High Urine Standard</t>
  </si>
  <si>
    <t>66315</t>
  </si>
  <si>
    <t>KKG-0063-01389</t>
  </si>
  <si>
    <t>Hóa chất dùng cho xét nghiệm  D-3-Hydroxybutyrate</t>
  </si>
  <si>
    <t>RB1007 Ranbut (Hydroxybutyrate)</t>
  </si>
  <si>
    <t>RB1007</t>
  </si>
  <si>
    <t>KKG-1018-00351</t>
  </si>
  <si>
    <t>Định lượng Lactat (Acid Lactic)</t>
  </si>
  <si>
    <t>OSR6193</t>
  </si>
  <si>
    <t>N00.00.000.3750.292</t>
  </si>
  <si>
    <t>KKG-0063-01467</t>
  </si>
  <si>
    <t>Định lượng Albumin trong nước tiểu và dịch não tủy</t>
  </si>
  <si>
    <t>B38858</t>
  </si>
  <si>
    <t>KKG-0063-01905</t>
  </si>
  <si>
    <t>Chất hiệu chuẩn albumin trong nước tiểu/dịch não tủy</t>
  </si>
  <si>
    <t>B38859</t>
  </si>
  <si>
    <t>KKG-0063-01384</t>
  </si>
  <si>
    <t>Định lượng Phospho vô cơ</t>
  </si>
  <si>
    <t>OSR6122</t>
  </si>
  <si>
    <t>KKG-0063-01373</t>
  </si>
  <si>
    <t>Định lượng Transferin</t>
  </si>
  <si>
    <t>OSR6152</t>
  </si>
  <si>
    <t>KKG-0063-01381</t>
  </si>
  <si>
    <t>Định lượng UIBC</t>
  </si>
  <si>
    <t>OSR61205</t>
  </si>
  <si>
    <t>KKG-0063-01382</t>
  </si>
  <si>
    <t>Hóa chất hiệu chuẩn cho xét nghiệm RF</t>
  </si>
  <si>
    <t>ODC0028</t>
  </si>
  <si>
    <t>N00.00.000.1793.232</t>
  </si>
  <si>
    <t>KKG-0063-02072</t>
  </si>
  <si>
    <t>Định lượng RF (Reumatoid Factor)</t>
  </si>
  <si>
    <t>OSR61105</t>
  </si>
  <si>
    <t>KKG-0063-02073</t>
  </si>
  <si>
    <t>Hóa chất dùng cho xét nghiệm ASO</t>
  </si>
  <si>
    <t>OSR6194</t>
  </si>
  <si>
    <t>N00.00.000.0488.269</t>
  </si>
  <si>
    <t>KKG-0063-01454</t>
  </si>
  <si>
    <t>Đo hoạt độ CK-MB (Isozym MB of Creatine kinase)</t>
  </si>
  <si>
    <t>OSR61155</t>
  </si>
  <si>
    <t>KKG-0063-01404</t>
  </si>
  <si>
    <t>Định lượng Protein</t>
  </si>
  <si>
    <t>URINARY/CSF PROTEIN</t>
  </si>
  <si>
    <t>OSR6170</t>
  </si>
  <si>
    <t>KKG-0063-01428</t>
  </si>
  <si>
    <t>Định lượng CRP</t>
  </si>
  <si>
    <t>CRP Latex</t>
  </si>
  <si>
    <t>OSR6199</t>
  </si>
  <si>
    <t>KKG-0063-02069</t>
  </si>
  <si>
    <t>Hóa chất hiệu chuẩn cho các xét nghiệm sinh hóa thường quy</t>
  </si>
  <si>
    <t>66300</t>
  </si>
  <si>
    <t>N00.00.000.0527.175</t>
  </si>
  <si>
    <t>KKG-0063-01641</t>
  </si>
  <si>
    <t>Hóa chất hiệu chuẩn cho xét nghiệm HDL</t>
  </si>
  <si>
    <t>ODC0011</t>
  </si>
  <si>
    <t>KKG-0063-02068</t>
  </si>
  <si>
    <t>Hóa chất kiểm chứng cho xét nghiệm HDL/LDL-Cholesterol</t>
  </si>
  <si>
    <t>HDL/LDL CHOLESTEROL CONTROL SERUM</t>
  </si>
  <si>
    <t>ODC0005</t>
  </si>
  <si>
    <t>N00.00.000.3752.225</t>
  </si>
  <si>
    <t>KKG-0063-01971</t>
  </si>
  <si>
    <t>Hóa chất hiệu chuẩn cho xét nghiệm LDL</t>
  </si>
  <si>
    <t>ODC0012</t>
  </si>
  <si>
    <t>KKG-0063-02074</t>
  </si>
  <si>
    <t>Hóa chất hiệu chuẩn cho xét nghiệm CK-MB</t>
  </si>
  <si>
    <t>ODR30034</t>
  </si>
  <si>
    <t>N00.00.000.0037.175</t>
  </si>
  <si>
    <t>KKG-0063-01978</t>
  </si>
  <si>
    <t>Hóa chất kiểm chứng mức 1 cho xét nghiệm CK-MB</t>
  </si>
  <si>
    <t>CK-MB CONTROL SERUM LEVEL 1</t>
  </si>
  <si>
    <t>ODR30035</t>
  </si>
  <si>
    <t>KKG-0063-01979</t>
  </si>
  <si>
    <t>Hóa chất kiểm chứng mức 2 cho xét nghiệm CK-MB</t>
  </si>
  <si>
    <t>CK-MB CONTROL SERUM LEVEL 2</t>
  </si>
  <si>
    <t>ODR30036</t>
  </si>
  <si>
    <t>KKG-0063-01980</t>
  </si>
  <si>
    <t>Hóa chất hiệu chuẩn cho xét nghiệm CRP có độ nhạy cao</t>
  </si>
  <si>
    <t>CRP Latex Calibrator Highly Sensitive (HS) set</t>
  </si>
  <si>
    <t>ODC0027</t>
  </si>
  <si>
    <t>KKG-0063-02076</t>
  </si>
  <si>
    <t>Hóa chất kiểm chứng mức 1 cho các xét nghiệm sinh hóa thường quy</t>
  </si>
  <si>
    <t>Control Serum 1</t>
  </si>
  <si>
    <t>ODC0003</t>
  </si>
  <si>
    <t>KKG-0063-01396</t>
  </si>
  <si>
    <t>Hóa chất kiểm chứng mức 2 cho các xét nghiệm sinh hóa thường quy</t>
  </si>
  <si>
    <t>Control Serum 2</t>
  </si>
  <si>
    <t>ODC0004</t>
  </si>
  <si>
    <t>KKG-0063-01397</t>
  </si>
  <si>
    <t>Dung dịch rửa hệ thống máy sinh hóa</t>
  </si>
  <si>
    <t>Wash Solution</t>
  </si>
  <si>
    <t>ODR2000</t>
  </si>
  <si>
    <t>KKG-0063-01411</t>
  </si>
  <si>
    <t>Dung dịch đệm ISE</t>
  </si>
  <si>
    <t>ISE Buffer</t>
  </si>
  <si>
    <t>66320</t>
  </si>
  <si>
    <t>KKG-0063-01416</t>
  </si>
  <si>
    <t>Chất chuẩn điện giải mức giữa</t>
  </si>
  <si>
    <t>ISE Mid Standard</t>
  </si>
  <si>
    <t>66319</t>
  </si>
  <si>
    <t>KKG-0063-01415</t>
  </si>
  <si>
    <t>Hóa chất điện giải cho điện cực tham chiếu</t>
  </si>
  <si>
    <t>ISE Reference</t>
  </si>
  <si>
    <t>66318</t>
  </si>
  <si>
    <t>KKG-0063-01390</t>
  </si>
  <si>
    <t>Dung dịch rửa</t>
  </si>
  <si>
    <t>66039</t>
  </si>
  <si>
    <t>KKG-0063-01370</t>
  </si>
  <si>
    <t>Chất chuẩn huyết thanh mức cao cho xét nghiệm điện giải</t>
  </si>
  <si>
    <t>ISE High Serum Standard</t>
  </si>
  <si>
    <t>66316</t>
  </si>
  <si>
    <t>KKG-0063-01413</t>
  </si>
  <si>
    <t>Chất chuẩn huyết thanh mức thấp cho xét nghiệm điện giải</t>
  </si>
  <si>
    <t>ISE Low Serum Standard</t>
  </si>
  <si>
    <t>66317</t>
  </si>
  <si>
    <t>KKG-0063-01414</t>
  </si>
  <si>
    <t>Ống lấy mẫu 3.0 mL</t>
  </si>
  <si>
    <t>SAMPLE CUP, 3.0ML</t>
  </si>
  <si>
    <t>110911</t>
  </si>
  <si>
    <t>KKG-1063-00594</t>
  </si>
  <si>
    <t>OSR6147</t>
  </si>
  <si>
    <t>KKG-0063-01453</t>
  </si>
  <si>
    <t>Hóa chất hiệu chuẩn cho các xét nghiệm Protein đặc biệt nhóm 1</t>
  </si>
  <si>
    <t>Serum Protein Multi-Calibrator 1</t>
  </si>
  <si>
    <t>ODR3021</t>
  </si>
  <si>
    <t>N00.00.000.0766.175</t>
  </si>
  <si>
    <t>KKG-0063-01994</t>
  </si>
  <si>
    <t>Hóa chất kiểm chứng mức 1 cho các xét nghiệm đo độ đục miễn dịch</t>
  </si>
  <si>
    <t>ODC0014</t>
  </si>
  <si>
    <t>KKG-0063-01398</t>
  </si>
  <si>
    <t>Hóa chất kiểm chứng mức 2 cho các xét nghiệm đo độ đục miễn dịch</t>
  </si>
  <si>
    <t>ODC0015</t>
  </si>
  <si>
    <t>KKG-0063-01399</t>
  </si>
  <si>
    <t>Hóa chất kiểm chứng mức 3 cho các xét nghiệm miễn dịch đo độ đục</t>
  </si>
  <si>
    <t>ODC0016</t>
  </si>
  <si>
    <t>KKG-0063-01400</t>
  </si>
  <si>
    <t>Hóa chất dùng cho xét nghiệm Ethanol</t>
  </si>
  <si>
    <t>Ethanol</t>
  </si>
  <si>
    <t>21789</t>
  </si>
  <si>
    <t>N00.00.000.0540.269</t>
  </si>
  <si>
    <t>KKG-1058-01281</t>
  </si>
  <si>
    <t>Hóa chất hiệu chuẩn cho xét nghiệm Ammonia, Ethanol và CO2</t>
  </si>
  <si>
    <t>AMMONIA/ETHANOL/CO2 CALIBRATOR</t>
  </si>
  <si>
    <t>18065</t>
  </si>
  <si>
    <t>KKG-1058-01277</t>
  </si>
  <si>
    <t>Hóa chất kiểm chứng mức 1 cho xét nghiệm Ammonia, Ethanol và CO2</t>
  </si>
  <si>
    <t>AMMONIA/ETHANOL/CO2 CONTROL I</t>
  </si>
  <si>
    <t>18063</t>
  </si>
  <si>
    <t>KKG-1058-01278</t>
  </si>
  <si>
    <t>Hóa chất kiểm chứng mức 2 cho xét nghiệm Ammonia, Ethanol và CO2</t>
  </si>
  <si>
    <t>AMMONIA/ETHANOL/CO2 CONTROL II</t>
  </si>
  <si>
    <t>18064</t>
  </si>
  <si>
    <t>KKG-1058-01279</t>
  </si>
  <si>
    <t>Đo hoạt độ GGT (Gama Glutamyl Transferase)</t>
  </si>
  <si>
    <t>OSR6120</t>
  </si>
  <si>
    <t>KKG-0063-01448</t>
  </si>
  <si>
    <t>Định lượng Sắt</t>
  </si>
  <si>
    <t>OSR6186</t>
  </si>
  <si>
    <t>KKG-0063-01466</t>
  </si>
  <si>
    <t>Định lượng Ferritin</t>
  </si>
  <si>
    <t>OSR61203</t>
  </si>
  <si>
    <t>KKG-0063-02071</t>
  </si>
  <si>
    <t>Chất kiểm chứng cho các xét nghiệm sinh hóa mức 3</t>
  </si>
  <si>
    <t>Assayed Chemistry Control Premium plus Level 3</t>
  </si>
  <si>
    <t>HE1532</t>
  </si>
  <si>
    <t>KKG-0280-00006</t>
  </si>
  <si>
    <t>Chất kiểm chứng cho các xét nghiệm sinh hóa mức 2</t>
  </si>
  <si>
    <t>Assayed Chemistry Control premium Plus  Level 2</t>
  </si>
  <si>
    <t>HN1530</t>
  </si>
  <si>
    <t>KKG-0280-00005</t>
  </si>
  <si>
    <t>Hóa chất dùng cho xét nghiệm ADENOSINE DEAMINASE (ADA)</t>
  </si>
  <si>
    <t>ADENOSINE DEAMINASE (ADA)</t>
  </si>
  <si>
    <t>12754</t>
  </si>
  <si>
    <t>KKG-1058-01244</t>
  </si>
  <si>
    <t>Chất kiểm chứng dùng cho xét nghiệm ADA mức 1 và 2</t>
  </si>
  <si>
    <t>18048</t>
  </si>
  <si>
    <t>KKG-1058-01245</t>
  </si>
  <si>
    <t>Chất chuẩn cho xét nghiệm ADA</t>
  </si>
  <si>
    <t>18052</t>
  </si>
  <si>
    <t>KKG-1058-01246</t>
  </si>
  <si>
    <t>Chất kiểm chứng cho xét nghiệm sinh hóa nước tiểu</t>
  </si>
  <si>
    <t>MAS UrichemTrak</t>
  </si>
  <si>
    <t>UR-MP</t>
  </si>
  <si>
    <t>KKG-0063-02001</t>
  </si>
  <si>
    <t>Định lượng Mg</t>
  </si>
  <si>
    <t>MAGNESIUM</t>
  </si>
  <si>
    <t>OSR6189</t>
  </si>
  <si>
    <t>KKG-0063-01374</t>
  </si>
  <si>
    <t>Định lượng IgA</t>
  </si>
  <si>
    <t>IgA</t>
  </si>
  <si>
    <t>OSR61171</t>
  </si>
  <si>
    <t>KKG-0063-01445</t>
  </si>
  <si>
    <t>Định lượng IgG</t>
  </si>
  <si>
    <t>IgG</t>
  </si>
  <si>
    <t>OSR61172</t>
  </si>
  <si>
    <t>KKG-0063-01446</t>
  </si>
  <si>
    <t>IgM</t>
  </si>
  <si>
    <t>OSR61173</t>
  </si>
  <si>
    <t>KKG-0063-01447</t>
  </si>
  <si>
    <t>Hóa chất hiệu chuẩn cho các xét nghiệm Protein đặc biệt nhóm 2</t>
  </si>
  <si>
    <t>Serum Protein Multi-Calibrator 2</t>
  </si>
  <si>
    <t>ODR3023</t>
  </si>
  <si>
    <t>KKG-0063-01995</t>
  </si>
  <si>
    <t>Định lượng β-2 Microglobulin</t>
  </si>
  <si>
    <t>β-2 MICROGLOBULIN</t>
  </si>
  <si>
    <t>OSR6151</t>
  </si>
  <si>
    <t>KKG-0063-01405</t>
  </si>
  <si>
    <t>Hóa chất hiệu chuẩn cho xét nghiệm Vancomycin</t>
  </si>
  <si>
    <t>Emit 2000 Vancomycin calibrators</t>
  </si>
  <si>
    <t>4W109UL</t>
  </si>
  <si>
    <t>KKG-0063-01628</t>
  </si>
  <si>
    <t>Định lượng Vancomycin</t>
  </si>
  <si>
    <t>Emit 2000 Vancomycin assay</t>
  </si>
  <si>
    <t>OSR4W229</t>
  </si>
  <si>
    <t>KKG-0063-01656</t>
  </si>
  <si>
    <t>Hóa chất định lượng Amikacin</t>
  </si>
  <si>
    <t>Emit Amikacin Assay</t>
  </si>
  <si>
    <t>6X019UL</t>
  </si>
  <si>
    <t>KKG-0063-01644</t>
  </si>
  <si>
    <t>Hóa chất hiệu chuẩn cho xét nghiệm Gentamicin</t>
  </si>
  <si>
    <t>Emit 2000 Gentamicin Plus Calibrators</t>
  </si>
  <si>
    <t>4T209UL</t>
  </si>
  <si>
    <t>KKG-0063-01627</t>
  </si>
  <si>
    <t>Định lượng Gentamicin</t>
  </si>
  <si>
    <t>Emit 2000 Gentamicin Plus Assay</t>
  </si>
  <si>
    <t>OSR4T229</t>
  </si>
  <si>
    <t>KKG-0063-01655</t>
  </si>
  <si>
    <t>Hộp que thử xét nghiệm tổng phân tích nước tiểu 11 thông số</t>
  </si>
  <si>
    <t>LabStrip U11Plus</t>
  </si>
  <si>
    <t>ANA-9901-1</t>
  </si>
  <si>
    <t>N00.00.000.0025.177</t>
  </si>
  <si>
    <t>KKG-1058-01189</t>
  </si>
  <si>
    <t>Hóa chất xét nghiệm cho máy xét nghiệm nước tiểu</t>
  </si>
  <si>
    <t>Liquichek Urinalysis Control</t>
  </si>
  <si>
    <t>435</t>
  </si>
  <si>
    <t>N00.00.000.0523.175</t>
  </si>
  <si>
    <t>KKG-0186-00360</t>
  </si>
  <si>
    <t>Bộ hóa chất chạy xét nghiệm HbA1c trên máy sắc ký lỏng hiệu năng cao</t>
  </si>
  <si>
    <t>Premier Affinity A1c 500</t>
  </si>
  <si>
    <t>09-03-0008</t>
  </si>
  <si>
    <t>N00.00.000.4229.175</t>
  </si>
  <si>
    <t>KKG-0063-01491</t>
  </si>
  <si>
    <t>Hóa chất kiểm chứng cho xét nghiệm HbA1c</t>
  </si>
  <si>
    <t>Glycated Hemoglobin Controls Level I &amp; Level II</t>
  </si>
  <si>
    <t>01-04-0020</t>
  </si>
  <si>
    <t>KKG-0063-01505</t>
  </si>
  <si>
    <t>Hóa chất hiệu chuẩn cho xét nghiệm HbA1c</t>
  </si>
  <si>
    <t>Glycated Hemoglobin Calibrators Level 1 &amp; Level 2</t>
  </si>
  <si>
    <t>01-04-0022</t>
  </si>
  <si>
    <t>KKG-0063-01506</t>
  </si>
  <si>
    <t>HCTM-0654</t>
  </si>
  <si>
    <t>HCTM-0655</t>
  </si>
  <si>
    <t>HCTM-0656</t>
  </si>
  <si>
    <t>HCTM-0657</t>
  </si>
  <si>
    <t>HCTM-0658</t>
  </si>
  <si>
    <t>HCTM-0659</t>
  </si>
  <si>
    <t>HCTM-0660</t>
  </si>
  <si>
    <t>HCTM-0661</t>
  </si>
  <si>
    <t>HCTM-0662</t>
  </si>
  <si>
    <t>HCTM-0663</t>
  </si>
  <si>
    <t>HCTM-0664</t>
  </si>
  <si>
    <t>HCTM-0665</t>
  </si>
  <si>
    <t>CÔNG TY TNHH THIẾT BỊ MINH TÂM</t>
  </si>
  <si>
    <t>Công ty TNHH Thiết Bị Duy Minh</t>
  </si>
  <si>
    <t xml:space="preserve">Bỏ </t>
  </si>
  <si>
    <t>Bỏ</t>
  </si>
  <si>
    <t>Tổng dự toán giá dự kiến</t>
  </si>
  <si>
    <t xml:space="preserve">Bộ xét nghiệm giun đũa chó mèo </t>
  </si>
  <si>
    <t xml:space="preserve">Toxocara IgG </t>
  </si>
  <si>
    <t xml:space="preserve">Bộ xét nghiệm sán lá gan lớn 
</t>
  </si>
  <si>
    <t>Fasciola IgG</t>
  </si>
  <si>
    <t xml:space="preserve">Bộ xét nghiệm sán dải chó 
</t>
  </si>
  <si>
    <t xml:space="preserve">Echinococcus IgG </t>
  </si>
  <si>
    <t xml:space="preserve">Bộ xét nghiệm giun xoắn
 </t>
  </si>
  <si>
    <t xml:space="preserve">Trichinella IgG </t>
  </si>
  <si>
    <t xml:space="preserve">Hóa chất xét nghiệm kháng thể IgG kháng Toxoplasma </t>
  </si>
  <si>
    <t>Toxo IgG</t>
  </si>
  <si>
    <t xml:space="preserve">Hóa chất xét nghiệm kháng thể IgM kháng Toxoplasma  </t>
  </si>
  <si>
    <t>Toxo IgM</t>
  </si>
  <si>
    <t>Cysticercosis IgG (T.Solium)</t>
  </si>
  <si>
    <t xml:space="preserve">Hóa chất xét nghiệm giun lươn </t>
  </si>
  <si>
    <t xml:space="preserve">Strongyloides IgG </t>
  </si>
  <si>
    <t xml:space="preserve">Hóa chất xét nghiệm giun đầu gai
 </t>
  </si>
  <si>
    <t xml:space="preserve">AccuElis Gnathostoma spinigerum </t>
  </si>
  <si>
    <t>SERION ELISA classic Leptospira IgG</t>
  </si>
  <si>
    <t xml:space="preserve">IgG anti dsDNA </t>
  </si>
  <si>
    <t>ANA Screening IgG</t>
  </si>
  <si>
    <t>8206-35</t>
  </si>
  <si>
    <t>8119-35</t>
  </si>
  <si>
    <t>8202-35</t>
  </si>
  <si>
    <t>8207-35</t>
  </si>
  <si>
    <t>TOXOG.CE</t>
  </si>
  <si>
    <t>TOXOM.CE</t>
  </si>
  <si>
    <t>8105-35</t>
  </si>
  <si>
    <t>8319-35</t>
  </si>
  <si>
    <t>E01GNA01.1A</t>
  </si>
  <si>
    <t>ESR125G</t>
  </si>
  <si>
    <t>DSDNA.CE</t>
  </si>
  <si>
    <t>ANAS.CE</t>
  </si>
  <si>
    <t>8201-35</t>
  </si>
  <si>
    <t>Card</t>
  </si>
  <si>
    <t>Lọ/ 10ml</t>
  </si>
  <si>
    <t>Gel card 6 giếng xét nghiệm sàng lọc, định danh KTBT và làm phản ứng hòa hợp</t>
  </si>
  <si>
    <t>Matrix AHG Coombs Test Card</t>
  </si>
  <si>
    <t>Gel card 6 giếng định nhóm máu và xét nghiệm hóa hợp miễn dịch truyền máu cho khối hồng cầu và máu toàn phần</t>
  </si>
  <si>
    <t>Matrix Forward Grouping &amp; Cross Match Card</t>
  </si>
  <si>
    <t>Dung dịch lực ion yếu pha loãng hồng cầu</t>
  </si>
  <si>
    <t>Matrix Diluent - 2 LISS</t>
  </si>
  <si>
    <t>Gel card 6 giếng định nhóm máu bằng 2 phương pháp và hòa hợp miễn dịch truyền máu cho khối tiểu cầu và huyết tương</t>
  </si>
  <si>
    <t>Thẻ định nhóm máu đầu giường</t>
  </si>
  <si>
    <t>Huyết thanh mẫu Anti A</t>
  </si>
  <si>
    <t>Eryclone Anti A</t>
  </si>
  <si>
    <t>Huyết thanh mẫu Anti B</t>
  </si>
  <si>
    <t>Eryclone Anti B</t>
  </si>
  <si>
    <t>Huyết thanh mẫu Anti AB</t>
  </si>
  <si>
    <t>Eryclone Anti A,B</t>
  </si>
  <si>
    <t>Huyết thanh mẫu Anti D</t>
  </si>
  <si>
    <t>Eryclone Anti D (IgM)</t>
  </si>
  <si>
    <t>430-06</t>
  </si>
  <si>
    <t>K07.07.000.4246.115.0015</t>
  </si>
  <si>
    <t>K07.07.000.4246.115.0014</t>
  </si>
  <si>
    <t>K07.07.000.4246.115.0002</t>
  </si>
  <si>
    <t>K07.07.000.4246.115.0013</t>
  </si>
  <si>
    <t>K07.07.000.4775.153.0001</t>
  </si>
  <si>
    <t>K07.07.000.4246.115.0004</t>
  </si>
  <si>
    <t>K07.07.000.4246.115.0005</t>
  </si>
  <si>
    <t>K07.07.000.4246.115.0006</t>
  </si>
  <si>
    <t>K07.07.000.4246.115.0007</t>
  </si>
  <si>
    <t>KKG-0032-00004</t>
  </si>
  <si>
    <t>KKG-0032-00003</t>
  </si>
  <si>
    <t>KKG-0032-00006</t>
  </si>
  <si>
    <t>KKG-0032-00002</t>
  </si>
  <si>
    <t>KKG-0032-00022</t>
  </si>
  <si>
    <t>KKG-0032-00012</t>
  </si>
  <si>
    <t>KKG-0032-00013</t>
  </si>
  <si>
    <t>KKG-0032-00016</t>
  </si>
  <si>
    <t>KKG-0032-00014</t>
  </si>
  <si>
    <t>SD Bioline FOB</t>
  </si>
  <si>
    <t>SD Bioline Dengue IgG/IgM</t>
  </si>
  <si>
    <t>SD Bioline Dengue NS1 Ag</t>
  </si>
  <si>
    <t>SD Bioline Malaria Ag P.f/P.v</t>
  </si>
  <si>
    <t>SD Bioline MOP</t>
  </si>
  <si>
    <t>SD Bioline Syphilis 3.0</t>
  </si>
  <si>
    <t>SD Bioline HIV 1/2 3.0</t>
  </si>
  <si>
    <t>SD Bioline H.Pylori</t>
  </si>
  <si>
    <t>FOB</t>
  </si>
  <si>
    <t>IgG/IgM</t>
  </si>
  <si>
    <t>NS1 Ag</t>
  </si>
  <si>
    <t>Malaria Ag P.f/P.v</t>
  </si>
  <si>
    <t>MOP</t>
  </si>
  <si>
    <t>Syphilis</t>
  </si>
  <si>
    <t>H.Pylori</t>
  </si>
  <si>
    <t>HIV</t>
  </si>
  <si>
    <t>Công ty Minh Tâm xin bỏ vì không sử dụng</t>
  </si>
  <si>
    <t>Tổng cộng</t>
  </si>
  <si>
    <t>Giá kê khai (niêm yết báo giá)</t>
  </si>
  <si>
    <t xml:space="preserve"> </t>
  </si>
  <si>
    <t>Lô 1</t>
  </si>
  <si>
    <t>Lô 2</t>
  </si>
  <si>
    <t>Lô 3</t>
  </si>
  <si>
    <t>Lô 4</t>
  </si>
  <si>
    <t>Lô 5</t>
  </si>
  <si>
    <t>Lô 6</t>
  </si>
  <si>
    <t>Lô 7</t>
  </si>
  <si>
    <t>Lô 8</t>
  </si>
  <si>
    <t>Lô 9</t>
  </si>
  <si>
    <t>Lô 10</t>
  </si>
  <si>
    <t>Lô 11</t>
  </si>
  <si>
    <t>Lô 12</t>
  </si>
  <si>
    <t>Lô 13</t>
  </si>
  <si>
    <t>Lô 14</t>
  </si>
  <si>
    <t>Lô 15</t>
  </si>
  <si>
    <t>Lô 16</t>
  </si>
  <si>
    <t>Lô 17</t>
  </si>
  <si>
    <t>TC</t>
  </si>
  <si>
    <t>AMV</t>
  </si>
  <si>
    <t>Hóa chất xét nghiệm máy PCR hoặc tương đương</t>
  </si>
  <si>
    <t>Tên đơn vị</t>
  </si>
  <si>
    <t>Thông tin liên hệ 1</t>
  </si>
  <si>
    <t>Thông tin liên hệ 2</t>
  </si>
  <si>
    <t>Lô</t>
  </si>
  <si>
    <t>Mã BV</t>
  </si>
  <si>
    <t>Tên hàng hóa - Tiếng việt</t>
  </si>
  <si>
    <t xml:space="preserve">Tên thương mại </t>
  </si>
  <si>
    <t>Quy cách đóng gói</t>
  </si>
  <si>
    <t>Nhóm TBYT</t>
  </si>
  <si>
    <t>Loại TBYT</t>
  </si>
  <si>
    <t>Ghi chú</t>
  </si>
  <si>
    <t>Ghi chú thực hiện</t>
  </si>
  <si>
    <t>Giá chào là giá dự toán</t>
  </si>
  <si>
    <t>N1/N2/N3/N4/N5/N6</t>
  </si>
  <si>
    <t>A/B/C/D</t>
  </si>
  <si>
    <t>Hãng sản xuất</t>
  </si>
  <si>
    <t>Nước sản xuất</t>
  </si>
  <si>
    <t>Hãng chủ sở hữu</t>
  </si>
  <si>
    <t>Nước chủ sở hữu</t>
  </si>
  <si>
    <t>Còn hàng cung cấp không?</t>
  </si>
  <si>
    <t>Mã Công ty</t>
  </si>
  <si>
    <t>Beckman Coulter, Inc., Mỹ</t>
  </si>
  <si>
    <t>Hoa Kỳ</t>
  </si>
  <si>
    <t>Nhóm 1</t>
  </si>
  <si>
    <t>B</t>
  </si>
  <si>
    <t>Bio-Rad, Pháp sản xuất cho Beckman Coulter, Inc., Mỹ</t>
  </si>
  <si>
    <t>Pháp</t>
  </si>
  <si>
    <t>C</t>
  </si>
  <si>
    <t>Nhóm 3</t>
  </si>
  <si>
    <t>1x4mL+5x2.5mL/Hộp</t>
  </si>
  <si>
    <t>Beckman Coulter Ireland Inc., Ai-len sản xuất cho Beckman Coulter, Inc., Mỹ</t>
  </si>
  <si>
    <t>Ireland</t>
  </si>
  <si>
    <t>Immunotech S.A.S, Pháp sản xuất cho Beckman Coulter, Inc., Mỹ</t>
  </si>
  <si>
    <t>1x4mL+6x2.5mL/Hộp</t>
  </si>
  <si>
    <t>3x3.5mL+3x3.5mL/Hộp</t>
  </si>
  <si>
    <t>1x1mL+1x1mL/Hộp</t>
  </si>
  <si>
    <t>3x2.5mL+3x2.5mL/Hộp</t>
  </si>
  <si>
    <t>3x2mL+3x2mL/Hộp</t>
  </si>
  <si>
    <t>1x5mL+5x2.5mL/Hộp</t>
  </si>
  <si>
    <t>1x4mL+1x4mL/Hộp</t>
  </si>
  <si>
    <t>3x4mL+3x4mL/Hộp</t>
  </si>
  <si>
    <t>1x10mL+5x2.5mL/Hộp</t>
  </si>
  <si>
    <t>1x4mL+5x2.5mL/ Hộp</t>
  </si>
  <si>
    <t>2x2.5mL+2x2.5mL+2x2.5mL/ Hộp</t>
  </si>
  <si>
    <t>D</t>
  </si>
  <si>
    <t>1x2.7mL+1x2.7mL/Hộp</t>
  </si>
  <si>
    <t>2x2.5mL+2x2.5mL/Hộp</t>
  </si>
  <si>
    <t>2x2.5mL+2x2.5mL+2x2.5mL/Hộp</t>
  </si>
  <si>
    <t>Beckman Coulter, Inc., Mỹ sản xuất cho Immunotech S.A.S, Pháp</t>
  </si>
  <si>
    <t>Immunotech S.A.S, Pháp</t>
  </si>
  <si>
    <t>1x5mL+1x5mL+1x5mL/Hộp</t>
  </si>
  <si>
    <t>Bio-Rad, Pháp</t>
  </si>
  <si>
    <t>KKG-0063-00433</t>
  </si>
  <si>
    <t>KKG-0063-00434</t>
  </si>
  <si>
    <t>2x4.4ml+2x4.4ml+2x4.4ml/Hộp</t>
  </si>
  <si>
    <t>KKG-0063-00435</t>
  </si>
  <si>
    <t>ACCESS 25(OH) VITAMIN D TOTAL</t>
  </si>
  <si>
    <t>ACCESS 25(OH) VITAMIN D TOTAL CALIBRATORS</t>
  </si>
  <si>
    <t>Beckman Coulter Ireland Inc., Ai-len sản xuất cho Immunotech S.A.S, Pháp</t>
  </si>
  <si>
    <t>2x2mL+2x2mL+2x2mL/Hộp</t>
  </si>
  <si>
    <t>Axis-Shield Diagnostics Limited, Anh sản xuất cho Beckman Coulter, Inc., Mỹ</t>
  </si>
  <si>
    <t>Vương quốc Anh</t>
  </si>
  <si>
    <t>1x3ml+1x3ml/Hộp</t>
  </si>
  <si>
    <t>Beckman Coulter Laboratory Systems (Suzhou) Co., Ltd., Trung Quốc sản xuất cho Beckman Coulter, Inc., Mỹ</t>
  </si>
  <si>
    <t>Trung Quốc</t>
  </si>
  <si>
    <t>Nhóm 2</t>
  </si>
  <si>
    <t>A</t>
  </si>
  <si>
    <t>Beckman Coulter Ireland Inc., Ai-len</t>
  </si>
  <si>
    <t>Randox/ Anh</t>
  </si>
  <si>
    <t>Anh</t>
  </si>
  <si>
    <t>6 x 3 ml/Hộp</t>
  </si>
  <si>
    <t>Microgenics Corporation, Mỹ</t>
  </si>
  <si>
    <t>Beckman Coulter, Inc., Mỹ sản xuất cho Quidel Cardiovascular Inc., Mỹ</t>
  </si>
  <si>
    <t>Quidel Cardiovascular Inc., Mỹ</t>
  </si>
  <si>
    <t>1 x 5 ml/Lọ</t>
  </si>
  <si>
    <t>KKG-0063-02081</t>
  </si>
  <si>
    <t>Nhóm 4</t>
  </si>
  <si>
    <t>1000pcs/bag</t>
  </si>
  <si>
    <t>MEUS S.r.l., Ý sản xuất cho Globe Scientific Inc., Mỹ</t>
  </si>
  <si>
    <t>Ý</t>
  </si>
  <si>
    <t>Globe Scientific Inc., Mỹ</t>
  </si>
  <si>
    <t>Hộp/ (4*40ml)</t>
  </si>
  <si>
    <t>Hộp/ (4*50ml + 4*12.5mL)</t>
  </si>
  <si>
    <t>Hộp (4*29ml)</t>
  </si>
  <si>
    <t>Hộp/ (4*50ml + 4*25ml)</t>
  </si>
  <si>
    <t>Hộp/ (4*25ml + 4*25ml)</t>
  </si>
  <si>
    <t>Hộp/ (4*20ml + 4*20ml)</t>
  </si>
  <si>
    <t>Hộp/ (4*40ml + 4*40ml)</t>
  </si>
  <si>
    <t>Hộp/ (4*45ml)</t>
  </si>
  <si>
    <t>Hộp/ (4*53ml + 4*27 ml)</t>
  </si>
  <si>
    <t>Hộp/ (4*40ml + 4*20ml)</t>
  </si>
  <si>
    <t>Hộp/ (4*48ml + 4*48ml)</t>
  </si>
  <si>
    <t>Hộp/ (4*51ml + 4*51ml)</t>
  </si>
  <si>
    <t>Hộp/ (4x22ml + 4x4 + 4x6ml)</t>
  </si>
  <si>
    <t>Hộp/ (4*53ml + 4*53ml)</t>
  </si>
  <si>
    <t>Hộp/ (4*29ml)</t>
  </si>
  <si>
    <t>Hộp/ (4*51.3ml + 4*17.1ml)</t>
  </si>
  <si>
    <t>FUJIFILM Wako Pure Chemical Corporation, Nhật Bản sản xuất cho Beckman Coulter Ireland Inc., Ai-len</t>
  </si>
  <si>
    <t>Nhật Bản</t>
  </si>
  <si>
    <t>Hộp/ (4*42.3ml + 4*17.7ml)</t>
  </si>
  <si>
    <t>Hộp/4x30ml+4x30ml</t>
  </si>
  <si>
    <t>Hộp/"(R1a:10x5ml),(R1b.Buffer70ml),(R2:GLDH1x1ml),(CALStandard5.5ml)"</t>
  </si>
  <si>
    <t>KKG-0063-02082</t>
  </si>
  <si>
    <t>Lọ/1x10 ml</t>
  </si>
  <si>
    <t>Sentinel CH. SpA, Ý sản xuất cho Beckman Coulter, Inc., Mỹ</t>
  </si>
  <si>
    <t>KKG-0063-02121</t>
  </si>
  <si>
    <t>Beckman Coulter, Inc., Mỹ sản xuất cho Beckman Coulter Ireland Inc., Ai-len</t>
  </si>
  <si>
    <t>Denka Seiken Co. Ltd., Nhật Bản sản xuất cho Beckman Coulter, Inc., Mỹ</t>
  </si>
  <si>
    <t>Biokit, S.A., Tây Ban Nha sản xuất cho Beckman Coulter, Inc., Mỹ</t>
  </si>
  <si>
    <t>Tây Ban Nha</t>
  </si>
  <si>
    <t>Hộp/ (2*22ml + 2*4ml + 2*6ml)</t>
  </si>
  <si>
    <t>Hộp/ (4*19ml + 1*3ml)</t>
  </si>
  <si>
    <t>Hộp/ (4*30ml + 4*30ml)</t>
  </si>
  <si>
    <t>Lọ (1x5ml)</t>
  </si>
  <si>
    <t>BIO-RAD Laboratories, Diagnostics GRP, Mỹ sản xuất cho Beckman Coulter Ireland Inc., Ai-len</t>
  </si>
  <si>
    <t>Hộp (2x3ml)</t>
  </si>
  <si>
    <t>SERO AS, Na Uy sản xuất cho Beckman Coulter Ireland Inc., Ai-len</t>
  </si>
  <si>
    <t>Na Uy</t>
  </si>
  <si>
    <t>Hộp (2x1ml)</t>
  </si>
  <si>
    <t>Aalto Scientific Ltd., Mỹ sản xuất cho Beckman Coulter Ireland Inc., Ai-len</t>
  </si>
  <si>
    <t>Lọ (1x2ml)</t>
  </si>
  <si>
    <t>Hộp (5x2ml)</t>
  </si>
  <si>
    <t>Can (1x5L)</t>
  </si>
  <si>
    <t>Hộp/(4x2000ml)</t>
  </si>
  <si>
    <t>Hộp/(4x1000ml)</t>
  </si>
  <si>
    <t>KKG-0063-02083</t>
  </si>
  <si>
    <t>Hộp/(4x100ml)</t>
  </si>
  <si>
    <t>Túi (1000 cái )</t>
  </si>
  <si>
    <t>Hộp/ (4*14ml+4*6ml) 1200 test</t>
  </si>
  <si>
    <t>Cliniqa Corporation, Mỹ sản xuất cho Beckman Coulter, Inc., Mỹ</t>
  </si>
  <si>
    <t>Lọ/1x2ml</t>
  </si>
  <si>
    <t>Cliniqa Corporation, Mỹ sản xuất cho Beckman Coulter Ireland Inc., Ai-len</t>
  </si>
  <si>
    <t>Hộp/(2x20ml+2x7mL)</t>
  </si>
  <si>
    <t>Biosystems S.A., Tây Ban Nha</t>
  </si>
  <si>
    <t>Hộp/(2x5mL)</t>
  </si>
  <si>
    <t>Hộp/(3x5mL)</t>
  </si>
  <si>
    <t>Hộp/ 4x40ml+4x40ml</t>
  </si>
  <si>
    <t>Hộp/ 4x15ml + 4x15ml</t>
  </si>
  <si>
    <t>Hộp/ 4x24ml + 4x12ml</t>
  </si>
  <si>
    <t>RANDOX</t>
  </si>
  <si>
    <t/>
  </si>
  <si>
    <t>Hộp/(4x8+1x10mL)</t>
  </si>
  <si>
    <t>Hộp/(2x1mL)</t>
  </si>
  <si>
    <t>Hộp/(1x1mL)</t>
  </si>
  <si>
    <t>Hộp/(6x15ml)</t>
  </si>
  <si>
    <t>Hộp/(4x40ml)</t>
  </si>
  <si>
    <t>Hộp/(4x14ml+4x11ml)</t>
  </si>
  <si>
    <t>Hộp/(4x22ml+4x20ml)</t>
  </si>
  <si>
    <t>Hộp/(5x2ml)</t>
  </si>
  <si>
    <t>Hộp/(4x10ml+4x8ml)</t>
  </si>
  <si>
    <t>KKG-0063-02099</t>
  </si>
  <si>
    <t>Hộp/(1x5ml+5x2ml)</t>
  </si>
  <si>
    <t>Siemens Healthcare Diagnostics Inc., Mỹ</t>
  </si>
  <si>
    <t>Hộp/(2x32ml+2x16ml)</t>
  </si>
  <si>
    <t>Hộp/(2x6mL+1x13.3mL+6x1mL)</t>
  </si>
  <si>
    <t>Hộp/(1x5mL+5x2mL)</t>
  </si>
  <si>
    <t>Hộp/(2x23mL+2x13mL)</t>
  </si>
  <si>
    <t>150stick/box</t>
  </si>
  <si>
    <t>77 Elektronika Kft., Hungary</t>
  </si>
  <si>
    <t>Hungary</t>
  </si>
  <si>
    <t>Hộp/(12x12 mL)</t>
  </si>
  <si>
    <t>Bio-rad Laboratories, Mỹ</t>
  </si>
  <si>
    <t>Mỹ</t>
  </si>
  <si>
    <t>500tests/set</t>
  </si>
  <si>
    <t>Trinity Biotech, Mỹ</t>
  </si>
  <si>
    <t>KKG-0063-02092</t>
  </si>
  <si>
    <t>HbA1c (GHb) Controls Kit, 500 μL (Levels I &amp; II)</t>
  </si>
  <si>
    <t>Hộp/(2x500µl)</t>
  </si>
  <si>
    <t>HbA1c (GHb) Calibrator Kit, 500 μL (Levels 1 &amp; 2)</t>
  </si>
  <si>
    <t>DIAGNOSTICA STAGO S.A.S</t>
  </si>
  <si>
    <t>KKG-1018-00756</t>
  </si>
  <si>
    <t xml:space="preserve">     3.000.000</t>
  </si>
  <si>
    <t>KKG-1018-00703</t>
  </si>
  <si>
    <t xml:space="preserve">     7.100.000</t>
  </si>
  <si>
    <t>KKG-1018-00690</t>
  </si>
  <si>
    <t xml:space="preserve">     4.000.000</t>
  </si>
  <si>
    <t>KKG-1018-00715</t>
  </si>
  <si>
    <t xml:space="preserve">     14.275.307</t>
  </si>
  <si>
    <t>KKG-1018-00713</t>
  </si>
  <si>
    <t xml:space="preserve">     21.485.000</t>
  </si>
  <si>
    <t>KKG-1018-00740</t>
  </si>
  <si>
    <t xml:space="preserve">     73.783.567</t>
  </si>
  <si>
    <t>KKG-1018-00689</t>
  </si>
  <si>
    <t xml:space="preserve">     4.451.129</t>
  </si>
  <si>
    <t>Tcoag Ireland Limited</t>
  </si>
  <si>
    <t>KKG-1018-00734</t>
  </si>
  <si>
    <t xml:space="preserve">     9.517.794</t>
  </si>
  <si>
    <t>KKG-1018-00735</t>
  </si>
  <si>
    <t xml:space="preserve">     8.300.000</t>
  </si>
  <si>
    <t>TCoag Deutschland GmbH</t>
  </si>
  <si>
    <t>Đức</t>
  </si>
  <si>
    <t>KKG-1018-00731</t>
  </si>
  <si>
    <t xml:space="preserve">     6.447.727</t>
  </si>
  <si>
    <t>KKG-1018-00732</t>
  </si>
  <si>
    <t>26674</t>
  </si>
  <si>
    <t>KKG-1018-00738</t>
  </si>
  <si>
    <t xml:space="preserve">     981.695</t>
  </si>
  <si>
    <t>không phân nhóm</t>
  </si>
  <si>
    <t>không phân loại</t>
  </si>
  <si>
    <t>27425</t>
  </si>
  <si>
    <t>KKG-1018-00739</t>
  </si>
  <si>
    <t xml:space="preserve">     1.074.788</t>
  </si>
  <si>
    <t>KKG-1018-00709</t>
  </si>
  <si>
    <t xml:space="preserve">     67.848.144</t>
  </si>
  <si>
    <t>KKG-1018-00695</t>
  </si>
  <si>
    <t xml:space="preserve">     12.587.757</t>
  </si>
  <si>
    <t>KKG-1018-00727</t>
  </si>
  <si>
    <t xml:space="preserve">     20.723.021</t>
  </si>
  <si>
    <t>KKG-1018-00714</t>
  </si>
  <si>
    <t xml:space="preserve">     4.605.783</t>
  </si>
  <si>
    <t>KKG-1018-00702</t>
  </si>
  <si>
    <t xml:space="preserve">     24.560.172</t>
  </si>
  <si>
    <t>KKG-1018-00711</t>
  </si>
  <si>
    <t xml:space="preserve">     81.356.321</t>
  </si>
  <si>
    <t>KKG-1018-00685</t>
  </si>
  <si>
    <t>KKG-1018-00696</t>
  </si>
  <si>
    <t xml:space="preserve">     6.447.714</t>
  </si>
  <si>
    <t>KKG-1018-00705</t>
  </si>
  <si>
    <t xml:space="preserve">     4.100.000</t>
  </si>
  <si>
    <t>KKG-1018-00729</t>
  </si>
  <si>
    <t xml:space="preserve">     24.782.940</t>
  </si>
  <si>
    <t>KKG-1018-00721</t>
  </si>
  <si>
    <t xml:space="preserve">     10.131.713</t>
  </si>
  <si>
    <t>KKG-1018-00720</t>
  </si>
  <si>
    <t xml:space="preserve">     10.438.019</t>
  </si>
  <si>
    <t>KKG-1018-00722</t>
  </si>
  <si>
    <t xml:space="preserve">     8.596.088</t>
  </si>
  <si>
    <t>KKG-1018-00724</t>
  </si>
  <si>
    <t xml:space="preserve">     16.731.215</t>
  </si>
  <si>
    <t>KKG-1018-00725</t>
  </si>
  <si>
    <t xml:space="preserve">     2.302.892</t>
  </si>
  <si>
    <t>ENTREPRISE ADAPTEE - ATELIER de TISSONVILLIERS</t>
  </si>
  <si>
    <t>KKG-1018-00723</t>
  </si>
  <si>
    <t xml:space="preserve">     5.833.737</t>
  </si>
  <si>
    <t>Tcoag Deutschland GmBH</t>
  </si>
  <si>
    <t>KKG-1018-00730</t>
  </si>
  <si>
    <t xml:space="preserve">     9.407.970</t>
  </si>
  <si>
    <t>KKG-1018-00733</t>
  </si>
  <si>
    <t xml:space="preserve">     5.757.180</t>
  </si>
  <si>
    <t>SEBIA</t>
  </si>
  <si>
    <t>2582</t>
  </si>
  <si>
    <t>KKG-1018-00509</t>
  </si>
  <si>
    <t xml:space="preserve">     4.475.254</t>
  </si>
  <si>
    <t>2062</t>
  </si>
  <si>
    <t>KKG-1018-00504</t>
  </si>
  <si>
    <t xml:space="preserve">     1.376.944</t>
  </si>
  <si>
    <t>2059</t>
  </si>
  <si>
    <t>KKG-1018-00502</t>
  </si>
  <si>
    <t xml:space="preserve">     3.366.038</t>
  </si>
  <si>
    <t>2060</t>
  </si>
  <si>
    <t>KKG-1018-00503</t>
  </si>
  <si>
    <t xml:space="preserve">     4.437.038</t>
  </si>
  <si>
    <t>9202</t>
  </si>
  <si>
    <t>KKG-1018-00515</t>
  </si>
  <si>
    <t xml:space="preserve">     2.644.716</t>
  </si>
  <si>
    <t>2581</t>
  </si>
  <si>
    <t>KKG-1018-00508</t>
  </si>
  <si>
    <t xml:space="preserve">     1.843.284</t>
  </si>
  <si>
    <t>2507</t>
  </si>
  <si>
    <t>KKG-1018-00532</t>
  </si>
  <si>
    <t xml:space="preserve">     51.102.056</t>
  </si>
  <si>
    <t>4778</t>
  </si>
  <si>
    <t>KKG-1018-00541</t>
  </si>
  <si>
    <t xml:space="preserve">     15.450.000</t>
  </si>
  <si>
    <t>2503</t>
  </si>
  <si>
    <t>KKG-1018-00531</t>
  </si>
  <si>
    <t xml:space="preserve">     46.358.944</t>
  </si>
  <si>
    <t>4785</t>
  </si>
  <si>
    <t>KKG-1018-00543</t>
  </si>
  <si>
    <t xml:space="preserve">     2.766.750</t>
  </si>
  <si>
    <t>4779</t>
  </si>
  <si>
    <t>KKG-1018-00542</t>
  </si>
  <si>
    <t xml:space="preserve">     5.600.000</t>
  </si>
  <si>
    <t>4787</t>
  </si>
  <si>
    <t>KKG-1018-00544</t>
  </si>
  <si>
    <t xml:space="preserve">     7.471.538</t>
  </si>
  <si>
    <t>2515</t>
  </si>
  <si>
    <t>KKG-1018-00533</t>
  </si>
  <si>
    <t xml:space="preserve">     39.500.000</t>
  </si>
  <si>
    <t>4755</t>
  </si>
  <si>
    <t>KKG-1018-00538</t>
  </si>
  <si>
    <t xml:space="preserve">     8.797.556</t>
  </si>
  <si>
    <t>4767</t>
  </si>
  <si>
    <t>KKG-1018-00539</t>
  </si>
  <si>
    <t xml:space="preserve">     24.600.000</t>
  </si>
  <si>
    <t>2600</t>
  </si>
  <si>
    <t>KKG-1018-00761</t>
  </si>
  <si>
    <t xml:space="preserve">     44.676.056</t>
  </si>
  <si>
    <t>4788</t>
  </si>
  <si>
    <t>KKG-1018-00545</t>
  </si>
  <si>
    <t xml:space="preserve">     3.697.444</t>
  </si>
  <si>
    <t>4792</t>
  </si>
  <si>
    <t>KKG-1018-00546</t>
  </si>
  <si>
    <t xml:space="preserve">     7.127.269</t>
  </si>
  <si>
    <t>2013</t>
  </si>
  <si>
    <t>KKG-1018-00499</t>
  </si>
  <si>
    <t xml:space="preserve">     7.497.000</t>
  </si>
  <si>
    <t>9200</t>
  </si>
  <si>
    <t>KKG-1018-00514</t>
  </si>
  <si>
    <t xml:space="preserve">     15.682.494</t>
  </si>
  <si>
    <t>2513</t>
  </si>
  <si>
    <t>đang điều chỉnh</t>
  </si>
  <si>
    <t>Không có sẵn và chưa có giá kê khai, để xuất bỏ ra</t>
  </si>
  <si>
    <t>2281</t>
  </si>
  <si>
    <t>KKG-1018-00506</t>
  </si>
  <si>
    <t xml:space="preserve">     8.032.503</t>
  </si>
  <si>
    <t>DKSH</t>
  </si>
  <si>
    <t>Bộ xét nghiệm giun đũa chó mèo (Toxocara sp)</t>
  </si>
  <si>
    <t>96 test/hộp</t>
  </si>
  <si>
    <t>Diagnostic Automation/Cortez Diagnostics Inc</t>
  </si>
  <si>
    <t>N00.00.000.1832.175.0005</t>
  </si>
  <si>
    <t>KKG-0999-00045</t>
  </si>
  <si>
    <t>Bộ xét nghiệm sán lá gan lớn (Fasciola spp)</t>
  </si>
  <si>
    <t>N00.00.000.1832.175.0002</t>
  </si>
  <si>
    <t>KKG-0999-00047</t>
  </si>
  <si>
    <t>Bộ xét nghiệm sán dải chó (Echinococus)</t>
  </si>
  <si>
    <t>N00.00.000.1832.175.0007</t>
  </si>
  <si>
    <t>KKG-0999-00044</t>
  </si>
  <si>
    <t>Bộ xét nghiệm giun xoắn (Trichinella)</t>
  </si>
  <si>
    <t>N00.00.000.1832.175.0008</t>
  </si>
  <si>
    <t>KKG-0999-00046</t>
  </si>
  <si>
    <t xml:space="preserve">DIA.PRO Diagnostic BioProbes S.r.l </t>
  </si>
  <si>
    <t>KKG-0999-00114</t>
  </si>
  <si>
    <t>Hóa chất xét nghiệm kháng thể IgM kháng Toxoplasma (Toxoplasma gondii IgM)</t>
  </si>
  <si>
    <t>KKG-0999-00115</t>
  </si>
  <si>
    <t>Hóa chất xét nghiệm ấu trùng sán lợn (Cysticercosis)</t>
  </si>
  <si>
    <t>N00.00.000.1832.175.0004</t>
  </si>
  <si>
    <t>KKG-0999-00042</t>
  </si>
  <si>
    <t>Hóa chất xét nghiệm giun lươn (Strongyloides)</t>
  </si>
  <si>
    <t>N00.00.000.1832.175.0003</t>
  </si>
  <si>
    <t>KKG-0999-00041</t>
  </si>
  <si>
    <t>Hóa chất xét nghiệm giun đầu gai (Gnathostoma)</t>
  </si>
  <si>
    <t>Khoa Thương</t>
  </si>
  <si>
    <t>Việt Nam</t>
  </si>
  <si>
    <t>N00.00.000.1151.000.0002</t>
  </si>
  <si>
    <t>KKG-0710-00002</t>
  </si>
  <si>
    <t>Nhóm 5</t>
  </si>
  <si>
    <t>Hóa chất xét nghiệm xoắn khuẩn Leptospira</t>
  </si>
  <si>
    <t>Institut Virion\Serion GmbH</t>
  </si>
  <si>
    <t>N00.00.000.2547.155.0022</t>
  </si>
  <si>
    <t>KKG-0999-00150</t>
  </si>
  <si>
    <t>N00.00.000.1826.292.0029</t>
  </si>
  <si>
    <t>KKG-0999-00121</t>
  </si>
  <si>
    <t>ANA screening IgG</t>
  </si>
  <si>
    <t>N00.00.000.1826.292.0027</t>
  </si>
  <si>
    <t>KKG-0999-00122</t>
  </si>
  <si>
    <t>E. histolytica IgG (Amebiasis)</t>
  </si>
  <si>
    <t>N00.00.000.1832.175.0001</t>
  </si>
  <si>
    <t>KKG-0999-00043</t>
  </si>
  <si>
    <t>QĐ số 698/QĐ-TTYT ngày 07/10/2022 của bệnh viện Lê Văn Thịnh</t>
  </si>
  <si>
    <t>QĐ số 595/QĐ-BVNĐ2 ngày 12/04/2022 của bệnh viện Nhi Đồng 2</t>
  </si>
  <si>
    <t>Quyết định số 1057/QĐ-BVNT ngày 19/08/2022 của bệnh viện Nguyễn Trãi</t>
  </si>
  <si>
    <t>Quyết định số 2181/QĐ-BM ngày 28/7/2022 của bệnh viện Bạch Mai</t>
  </si>
  <si>
    <t>Quyết định 1797/QĐ-BVBNĐ ngày 1/6/2022 của bệnh viện bệnh nhiệt đới</t>
  </si>
  <si>
    <t>400 Test/ Hộp</t>
  </si>
  <si>
    <t>Siemens Healthcare Diagnostics Manufacturing Ltd.,</t>
  </si>
  <si>
    <t>Siemens Healthcare Diagnostics Inc.,</t>
  </si>
  <si>
    <t>N1</t>
  </si>
  <si>
    <t>4 Bộ/ Hộp</t>
  </si>
  <si>
    <t>30 Lọ/ Hộp</t>
  </si>
  <si>
    <t>Bionostics, Inc.,</t>
  </si>
  <si>
    <t xml:space="preserve">Pulset 1cc Syringe 25g x 5/8" Q-Cork 25u BH </t>
  </si>
  <si>
    <t>100 Chiếc /thùng</t>
  </si>
  <si>
    <t>Westmed, Inc.,</t>
  </si>
  <si>
    <t>N3</t>
  </si>
  <si>
    <t>08828644190 Elecsys BRAHMS PCT 100T</t>
  </si>
  <si>
    <t>08429324190 TSH Elecsys cobas e 200 V2</t>
  </si>
  <si>
    <t>08443459190 TSH CS Elecsys V3</t>
  </si>
  <si>
    <t>09007725190 Elecsys T3 200T</t>
  </si>
  <si>
    <t>11731548122 T3 CS ELECSYS KIT</t>
  </si>
  <si>
    <t>06437206190 FT3 G3 cobas e 200T</t>
  </si>
  <si>
    <t>06437222190 FT3 G3 CS Elecsys</t>
  </si>
  <si>
    <t>09007741190 Elecsys T4 200T</t>
  </si>
  <si>
    <t>12017717122 T4 CS GEN.2 ELEC</t>
  </si>
  <si>
    <t>07976836190 FT4 G3 Elecsys cobas e 200</t>
  </si>
  <si>
    <t>Hóa chất chuẩn FT4</t>
  </si>
  <si>
    <t>07976879190 FT4 G3 CS Elecsys</t>
  </si>
  <si>
    <t>11731416190 PRECICTRL UNIVERSAL ELEC</t>
  </si>
  <si>
    <t>Dung dịch hệ thống dùng để rửa bộ phát hiện của máy phân tích xét nghiệm miễn dịch</t>
  </si>
  <si>
    <t>11662970122 ELEC CLEAN-CELL</t>
  </si>
  <si>
    <t>11662988122 PROCELL ELEC 6X380</t>
  </si>
  <si>
    <t>11930346122 SYS WASH ELECSYS</t>
  </si>
  <si>
    <t>11298500316 ISE CLEANING SOL.</t>
  </si>
  <si>
    <t>11706802001 ASSAY CUP ELEC 2010</t>
  </si>
  <si>
    <t>11706799001 ASSAY TIP ELEC</t>
  </si>
  <si>
    <t>10394246001 COBAS SAMPLE CUP 5000PCS</t>
  </si>
  <si>
    <t>08814899190 HBSAG G2 QUANT G2 E 100 V2</t>
  </si>
  <si>
    <t>04687876190 PRECICTRL HBSAG 2 ELEC</t>
  </si>
  <si>
    <t>03255751190 ELECSYS ACTH</t>
  </si>
  <si>
    <t>03255760190 ELECSYS ACTH CALS</t>
  </si>
  <si>
    <t>04481798190 AFP RP GEN1.1ELEC</t>
  </si>
  <si>
    <t>04487761190 AFP CS GEN2.1 ELEC</t>
  </si>
  <si>
    <t>05031656190 ANTI CCP</t>
  </si>
  <si>
    <t>05031664190 ELECSYS PRECICONTROL ANTI-CC</t>
  </si>
  <si>
    <t>08086630190 Elecsys Anti-HAV II 100T</t>
  </si>
  <si>
    <t>11820591122 ANTI-HAV IGM ELEC</t>
  </si>
  <si>
    <t>11876368122 PRECTL ANTIHAV IGM ELEC</t>
  </si>
  <si>
    <t xml:space="preserve">08086672190 PreciControl Anti-HAV II </t>
  </si>
  <si>
    <t>07374160190 Elecsys Anti-HBc II_100</t>
  </si>
  <si>
    <t>11820567122 ANTI-HBC IGM ELEC</t>
  </si>
  <si>
    <t>11876333122 PRECICTRL HBC IGM ELEC</t>
  </si>
  <si>
    <t>04927931190 PreciControl Anti-HBc II</t>
  </si>
  <si>
    <t>11820613122 ANTI-HBE ELEC</t>
  </si>
  <si>
    <t>11876384122 PRECICTL ANTI-HBE</t>
  </si>
  <si>
    <t>08498598190 Elecsys Anti-HBs II 100T</t>
  </si>
  <si>
    <t>11876317122 PRECICTL ANTI-HBS ELEC</t>
  </si>
  <si>
    <t>06368921190 Anti-HCV G2 cobas e 100</t>
  </si>
  <si>
    <t>03290379190 PRECICONTROL ANTI HCV CE</t>
  </si>
  <si>
    <t>06368697190 Elec Anti-TG, 100 Tests</t>
  </si>
  <si>
    <t>06368603190 Anti-TG CS Elecsys</t>
  </si>
  <si>
    <t>06368590190 Anti-TPO Elecsys cobas e 100</t>
  </si>
  <si>
    <t>06472931190 Anti-TPO CS Elecsys</t>
  </si>
  <si>
    <t>08496609190 Anti-TSHR Elecsys cobas e V2</t>
  </si>
  <si>
    <t>12102137001 ASSAY TIP/CUP E170</t>
  </si>
  <si>
    <t>11972308122 B-CROSSLAPS ELEC</t>
  </si>
  <si>
    <t>11972316122 B-Cross Lapscalset Elec</t>
  </si>
  <si>
    <t>11776223190 CA 125 G2 Elecsys cobas e100</t>
  </si>
  <si>
    <t>07030207190 CA 125 G2 CS G2 Elecsys</t>
  </si>
  <si>
    <t>03045838122 CA 15-3 II RP ELEC</t>
  </si>
  <si>
    <t>03045846122 CA 15-3 II CS ELEC</t>
  </si>
  <si>
    <t>11776193122 CA 19-9 RP ELEC</t>
  </si>
  <si>
    <t>11776215122 CA 19-9 CALSET</t>
  </si>
  <si>
    <t>11776258122 CA 72-4 RP ELEC</t>
  </si>
  <si>
    <t>11776274122 CA 72-4 CASET ELEC</t>
  </si>
  <si>
    <t>11731629322 CEA RP ELECSYS KIT</t>
  </si>
  <si>
    <t>11731645322 CEA CALSET GEN.2</t>
  </si>
  <si>
    <t>05894808190 CK-MB Elecsys cobas e 100 V4</t>
  </si>
  <si>
    <t>05957664190 CK-MB CS Elecsys V4</t>
  </si>
  <si>
    <t>05957648190 CK-MB STAT ElecsysCo.e 100V4</t>
  </si>
  <si>
    <t>05957656190 CK-MB STAT CS Elecsys V4</t>
  </si>
  <si>
    <t>04880293214  CleanCell M</t>
  </si>
  <si>
    <t>04784596190 ELECSYS CMV IGG</t>
  </si>
  <si>
    <t>05909708190 Elec CMV Avidity, 100 Tests</t>
  </si>
  <si>
    <t>05942322190 CMV IgG Avidity PC Elecsys</t>
  </si>
  <si>
    <t>04784600190 ELECSYS PRECICONTROL CMV IGG</t>
  </si>
  <si>
    <t>04784618190 ELECSYS CMV IGM</t>
  </si>
  <si>
    <t>04784626190 ELECSYS PRECICONTROL CMV IGM</t>
  </si>
  <si>
    <t>06687733190 Cortisol G2 Elec cobas e100</t>
  </si>
  <si>
    <t>06687750190 Cortisol G2 CS Elecsys</t>
  </si>
  <si>
    <t>03184897190 ELEC C-PEPTIDE RP</t>
  </si>
  <si>
    <t>03184919190 ELEC C-PEPTIDE CS</t>
  </si>
  <si>
    <t>11820966122 CYFRA RP ELEC</t>
  </si>
  <si>
    <t>11820974322 CYFRA CALSET 2 ELEC</t>
  </si>
  <si>
    <t>03000087122 DHEA-S ELEC</t>
  </si>
  <si>
    <t>03000095122 DHEAS CALSET ELEC</t>
  </si>
  <si>
    <t>11820796190 Digoxin Elecsys cobas e 100 V2</t>
  </si>
  <si>
    <t>11820907322 DIGOXIN CS ELEC</t>
  </si>
  <si>
    <t>Chất pha loãng mẫu kết hợp với xét nghiệm anti-HAV</t>
  </si>
  <si>
    <t>11361252122 DILUENT HEP A</t>
  </si>
  <si>
    <t>Dung dịch pha loãng mẫu, sử dụng cho các xét nghiệm: ProGRP, HE4, TSH, Calcitonin, Tg, Troponin T hs</t>
  </si>
  <si>
    <t>03609987190 ELECSYS DILUENT MULTI ASSAY</t>
  </si>
  <si>
    <t>06656021190 Estradiol G3 Elecsys e100</t>
  </si>
  <si>
    <t>06656048190 Estradiol G3 CS Elecsys</t>
  </si>
  <si>
    <t>03737551190 FERRI RP GEN2 ELEC</t>
  </si>
  <si>
    <t>03737586190 FERRITIN CALSET</t>
  </si>
  <si>
    <t>07559992190 Folate G3 Elec. cobas e100</t>
  </si>
  <si>
    <t>07560001190 Folate G3 CS Elecsys V2</t>
  </si>
  <si>
    <t>05944295190 Elec Folate RBC</t>
  </si>
  <si>
    <t>05944309190 Elec Folate RBC Calset</t>
  </si>
  <si>
    <t>05944317190 Elec Folate RBC Hemolyzing</t>
  </si>
  <si>
    <t>08828601190 Elecsys free PSA 100T</t>
  </si>
  <si>
    <t>08851964190 free PSA CalSet</t>
  </si>
  <si>
    <t>11820583122 HBEAG ELECSYS KIT</t>
  </si>
  <si>
    <t>11876376122 PRECICTRL HBEAG ELEC</t>
  </si>
  <si>
    <t>Xác nhận sự hiện diện kháng nguyên bề mặt viêm gan B</t>
  </si>
  <si>
    <t>11820648122 HBSAG CONFIRMATION ELEC</t>
  </si>
  <si>
    <t>08814856190 HBSAG G2 ELECSYS E100 V2</t>
  </si>
  <si>
    <t>03271749190 HCG+BETA II RP ELEC</t>
  </si>
  <si>
    <t>03302652190 HCG+BETA II CS ELEC</t>
  </si>
  <si>
    <t>05950929190 HE4 Elecsys cobas e 100</t>
  </si>
  <si>
    <t>05950945190 HE4 CS Elecsys</t>
  </si>
  <si>
    <t>05950953190 HE4 PC Elecsys</t>
  </si>
  <si>
    <t>05390125190 hGH Elecsys cobas e 100</t>
  </si>
  <si>
    <t>05390133190 hGH CS Elecsys</t>
  </si>
  <si>
    <t>08924163190 Elecsys HIV combi PT</t>
  </si>
  <si>
    <t>06924107190 PreciControl HIV Gen II</t>
  </si>
  <si>
    <t>11930427122 ELEC IgE CALSET</t>
  </si>
  <si>
    <t>04827031190 ELECSYS IGE GEN.2</t>
  </si>
  <si>
    <t>09015604190 Elecsys IL 6 100T</t>
  </si>
  <si>
    <t>05109469190 Elecsys IL6 Calset</t>
  </si>
  <si>
    <t>12017547122 INSULIN RP ELEC</t>
  </si>
  <si>
    <t>12017504122 INSULIN CS ELEC</t>
  </si>
  <si>
    <t>05151643001 MEAS. CELL W. REF. ELEC V7.0</t>
  </si>
  <si>
    <t>11820788122 MYO RP ELECSYS KIT</t>
  </si>
  <si>
    <t>11820893122 MYOGLOBIN CS ELECSYS,COBAS E</t>
  </si>
  <si>
    <t>12149133122 N-MID OSTEOCALCIN ELEC</t>
  </si>
  <si>
    <t>11972111122 N-MID OSTEOCALCIN CS ELEC</t>
  </si>
  <si>
    <t>12133113122 NSE RP ELECSYS KIT</t>
  </si>
  <si>
    <t>12133121122 NSE CS ELECSYS KIT</t>
  </si>
  <si>
    <t>05042666191 PRECI CONTROL THYROAB</t>
  </si>
  <si>
    <t>04917049190 PRECICONTROL CARDIAC G.4 ELE</t>
  </si>
  <si>
    <t>08740062190 PreciControl Maternal Care</t>
  </si>
  <si>
    <t>11776452122 PRECICTR TUMOR MARKER ELEC</t>
  </si>
  <si>
    <t>05618860190 PreciControl Varia Elecsys</t>
  </si>
  <si>
    <t>03004899190 PRECLEAN M</t>
  </si>
  <si>
    <t>Dung dịch rửa dùng cho máy phân tích miễn dịch trong quá trình vận hành khi thay đổi thuốc thử</t>
  </si>
  <si>
    <t>03005712190 PROBE WASH M ELECSYS</t>
  </si>
  <si>
    <t>08836736190 Elecsys proBNP II 100T</t>
  </si>
  <si>
    <t>08884234190 proBNP II CalSet</t>
  </si>
  <si>
    <t>07092539190 Progesterone G3 Elec. e100</t>
  </si>
  <si>
    <t>07092547190 Progesterone G3 CS Elecsys</t>
  </si>
  <si>
    <t>03203093190 ELECSYS PROLACTIN GEN</t>
  </si>
  <si>
    <t>03277356190 PROLACTIN CALSET ELEC</t>
  </si>
  <si>
    <t>04880340190 PROCELL M 2*2 L ELEC</t>
  </si>
  <si>
    <t>11972103122 PTH ELECSYS,COBAS E</t>
  </si>
  <si>
    <t>05608546190 PTH (1-84) cobas e 100</t>
  </si>
  <si>
    <t>05608554190 PTH (1-84) CS Elecsys</t>
  </si>
  <si>
    <t>08243875190 PTH CS Elecsys V2</t>
  </si>
  <si>
    <t>04892470190 PTH STAT Elecsys cobas e 100</t>
  </si>
  <si>
    <t>08243930190 PTH STAT CS Elecsys V2</t>
  </si>
  <si>
    <t>04618793190 RUBELLA IGG ELEC</t>
  </si>
  <si>
    <t>04618807190 PRECTL RUBELLA IGG ELEC</t>
  </si>
  <si>
    <t>04618831190 RUBELLA IGM ELEC</t>
  </si>
  <si>
    <t>04618840190 PRECTL RUBELLA IGM ELEC</t>
  </si>
  <si>
    <t>08817278190 Elecsys S100 100T</t>
  </si>
  <si>
    <t>03289834190 ELECSYS S100 CS</t>
  </si>
  <si>
    <t>03052001190 SHBG ELECSYS,COBAS E</t>
  </si>
  <si>
    <t>03052028190 SHBG CS ELECSYS,COBAS E</t>
  </si>
  <si>
    <t>05200067190 TESTOSTERONE II</t>
  </si>
  <si>
    <t>05202230190 TESTOSTERONE II CS</t>
  </si>
  <si>
    <t>06513107190 TG G2 Confirm. Test cobas e</t>
  </si>
  <si>
    <t>08906556190 Elecsys TG G2 100T</t>
  </si>
  <si>
    <t>08991405190 Elecsys TG G2 CS V2</t>
  </si>
  <si>
    <t>08791686190 Elecsys Total PSA 100T</t>
  </si>
  <si>
    <t>08838534190 total PSA CalSet II</t>
  </si>
  <si>
    <t>04618815190 ELECSYS TOXO IGG</t>
  </si>
  <si>
    <t>04618823190 PRECICRTL TOXO IGG ELEC</t>
  </si>
  <si>
    <t>04618858190 ELECSYS TOXO IGM</t>
  </si>
  <si>
    <t>04618866190 PRECICTRL TOXO IGM ELEC</t>
  </si>
  <si>
    <t>05095107190 ELEC PRECICONTROL TROPONIN</t>
  </si>
  <si>
    <t>08469717190 TroponinT hs Elec 200 V2</t>
  </si>
  <si>
    <t>05092752190 ELECSYS HS TNT CALSET</t>
  </si>
  <si>
    <t>05092736190 ELECSYS HS TNT CALSET STAT</t>
  </si>
  <si>
    <t>08469814190 Troponin T hs STAT Elc.100V2</t>
  </si>
  <si>
    <t>11731394122 ELECSYS T-UP TAKE M</t>
  </si>
  <si>
    <t>06528309190 T-Uptake CS Elecsys V2</t>
  </si>
  <si>
    <t>11732277122 UNIVERSAL DILUENT ELEC</t>
  </si>
  <si>
    <t>07212771190 Vitamin B12 G2 Elec.e100</t>
  </si>
  <si>
    <t>07212780190 Vitamin B12 G2 CS Elecsys V2</t>
  </si>
  <si>
    <t>05894913190 Elec Vit D total, 100 Tests</t>
  </si>
  <si>
    <t>05894921190 Vitamin D total CS Elecsys</t>
  </si>
  <si>
    <t>11732234122 LH RP ELECSYS KIT</t>
  </si>
  <si>
    <t>03561097190 LH CS GEN.2 ELECSYS,COBAS E</t>
  </si>
  <si>
    <t>06505961190 proGRP Elecsys cobas e 100</t>
  </si>
  <si>
    <t>06505970190 proGRP CS Elecsys</t>
  </si>
  <si>
    <t>07360070190 PreciControl LC Elec. cobasE</t>
  </si>
  <si>
    <t>07143745190 PreciCtrl HBsAg II quant II</t>
  </si>
  <si>
    <t>07126999190 SCC CS Elecsys</t>
  </si>
  <si>
    <t>07126972190 SCC Elecsys cobas e 100</t>
  </si>
  <si>
    <t>08333637190 PIVKAII CS Elecsys</t>
  </si>
  <si>
    <t>08333602190 PIVKAII Elecsys cobas e 100</t>
  </si>
  <si>
    <t>08333645190 HCC PC Elecsys</t>
  </si>
  <si>
    <t>07751605190 Elecsys Anti-p53 100T</t>
  </si>
  <si>
    <t>07751621190 CalSet Anti-p53</t>
  </si>
  <si>
    <t>07751630190 PreciControl Anti-p53</t>
  </si>
  <si>
    <t>06445861190 Calcitonin CS Elecsys</t>
  </si>
  <si>
    <t>06445853190 Calcitonin Elecsys cobasE100</t>
  </si>
  <si>
    <t>Cái</t>
  </si>
  <si>
    <t>Hộp/ 500ml</t>
  </si>
  <si>
    <t>Hộp/ 2*2L</t>
  </si>
  <si>
    <t>Roche Diagnostics GmbH, Germany</t>
  </si>
  <si>
    <t>Germany</t>
  </si>
  <si>
    <t>Flex Precision Plastics Solutions (Switzerland) AG, Switzerland / Balda Medical GmbH, Germany / Nypro Healthcare GmbH, Germany</t>
  </si>
  <si>
    <t>Switzerland / Germany / Germany</t>
  </si>
  <si>
    <t>Greiner Bio-One GmbH, Austria</t>
  </si>
  <si>
    <t>Austria</t>
  </si>
  <si>
    <t>Flex Precision Plastics Solutions (Switzerland) AG, Switzerland / Balda Medical GmbH, Germany / Nypro Plastics &amp;amp; Metal Products (Shenzhen) Co., Ltd., China / Nypro Healthcare GmbH, Germany</t>
  </si>
  <si>
    <t>Switzerland / Germany / China / Germany</t>
  </si>
  <si>
    <t>Roche Diagnostics (Suzhou) Ltd., China</t>
  </si>
  <si>
    <t>China</t>
  </si>
  <si>
    <t>Hitachi High-Technologies Corporation, Japan</t>
  </si>
  <si>
    <t>Japan</t>
  </si>
  <si>
    <t>04880293214</t>
  </si>
  <si>
    <t>08924163190</t>
  </si>
  <si>
    <t>KKG-0059-02556</t>
  </si>
  <si>
    <t>KKG-0059-03177</t>
  </si>
  <si>
    <t>50 test/ hộp</t>
  </si>
  <si>
    <t>Standard Diagnostics Inc.</t>
  </si>
  <si>
    <t>Hàn Quốc</t>
  </si>
  <si>
    <t>25FK12</t>
  </si>
  <si>
    <t>N2</t>
  </si>
  <si>
    <t>25 test/ hộp</t>
  </si>
  <si>
    <t>11FK10</t>
  </si>
  <si>
    <t>KKG-0292-00066</t>
  </si>
  <si>
    <t>11FK50</t>
  </si>
  <si>
    <t>N4</t>
  </si>
  <si>
    <t>05FK80</t>
  </si>
  <si>
    <t>KKG-0292-00046</t>
  </si>
  <si>
    <t>100 test/ hộp</t>
  </si>
  <si>
    <t>06FK10</t>
  </si>
  <si>
    <t>KKG-0292-00044</t>
  </si>
  <si>
    <t>03FK11</t>
  </si>
  <si>
    <t>KKG-0292-00038</t>
  </si>
  <si>
    <t>N6</t>
  </si>
  <si>
    <t>30 test/ hộp</t>
  </si>
  <si>
    <t>04FK10</t>
  </si>
  <si>
    <t>KKG-0292-00051</t>
  </si>
  <si>
    <t>1</t>
  </si>
  <si>
    <t>NSX Đức (Nypro/Balda) hoặc Thụy Sỹ: Nhóm 1/NSX Đức (CP Schmidt GmbH): Nhóm 3/NSX Trung Quốc: Nhóm 2</t>
  </si>
  <si>
    <t>3</t>
  </si>
  <si>
    <t>Không phân nhóm vì là non IVD</t>
  </si>
  <si>
    <t>SD</t>
  </si>
  <si>
    <t>Streck</t>
  </si>
  <si>
    <t>Sysmex</t>
  </si>
  <si>
    <t>Nhật</t>
  </si>
  <si>
    <t>KKG-0138-02051</t>
  </si>
  <si>
    <t>KKG-0138-02052</t>
  </si>
  <si>
    <t>KKG-0138-02053</t>
  </si>
  <si>
    <t>KKG-0138-02050</t>
  </si>
  <si>
    <t>Singapore</t>
  </si>
  <si>
    <t>KKG-0138-01206</t>
  </si>
  <si>
    <t>KKG-0138-02047</t>
  </si>
  <si>
    <t>KKG-0138-01200</t>
  </si>
  <si>
    <t>KKG-0138-01201</t>
  </si>
  <si>
    <t>KKG-0138-02045</t>
  </si>
  <si>
    <t>KKG-0138-02046</t>
  </si>
  <si>
    <t>KKG-0138-01203</t>
  </si>
  <si>
    <t>KKG-0138-01202</t>
  </si>
  <si>
    <t>KKG-0138-02049</t>
  </si>
  <si>
    <t>Siemens</t>
  </si>
  <si>
    <t>KKG-0138-02067</t>
  </si>
  <si>
    <t>chưa có KKG</t>
  </si>
  <si>
    <t>đang cập nhật</t>
  </si>
  <si>
    <t>Eiken Chemical</t>
  </si>
  <si>
    <t>KKG-0138-01650</t>
  </si>
  <si>
    <t>Cliniqa</t>
  </si>
  <si>
    <t>25 panel/hộp</t>
  </si>
  <si>
    <t>Becton, Dickinson and Company</t>
  </si>
  <si>
    <t>USA</t>
  </si>
  <si>
    <t>PANEL PHOENIX PMIC 84</t>
  </si>
  <si>
    <t>Becton, Dickinson and Company (BD)</t>
  </si>
  <si>
    <t>4.5mL/ống x 100 ống/hộp</t>
  </si>
  <si>
    <t>Becton, Dickinson and Company (BD), BD Diagnostic Systems</t>
  </si>
  <si>
    <t>8 mL/ống x 100 ống/hộp</t>
  </si>
  <si>
    <t>6mL/lọ x 10 lọ/hộp</t>
  </si>
  <si>
    <t>BD Phoenix PMIC/ID - 95</t>
  </si>
  <si>
    <t>PANEL PHOENIX SMIC/ID 2</t>
  </si>
  <si>
    <t>8 mL/ ống x 100 ống/hộp</t>
  </si>
  <si>
    <t>30mL/chai x 50 chai/hộp</t>
  </si>
  <si>
    <t>Becton Dickinson Caribe, Ltd.</t>
  </si>
  <si>
    <t>Hệ thống định danh và kháng sinh đồ tự động hoặc tương đương</t>
  </si>
  <si>
    <t>24 card/ hộp</t>
  </si>
  <si>
    <t xml:space="preserve">Tulip Diagnostics </t>
  </si>
  <si>
    <t>Ấn Độ</t>
  </si>
  <si>
    <t>250 ml/ chai</t>
  </si>
  <si>
    <t>Matrix Forward and Reverse Grouping Card with Auto Control</t>
  </si>
  <si>
    <t>200 test/ túi</t>
  </si>
  <si>
    <t>Eldon Biologicals A/S</t>
  </si>
  <si>
    <t xml:space="preserve"> Đan Mạch</t>
  </si>
  <si>
    <t>Huyết thanh mẫu Anti D (IgM)</t>
  </si>
  <si>
    <t>Số lượng yêu cầu</t>
  </si>
  <si>
    <t xml:space="preserve">Thành tiền </t>
  </si>
  <si>
    <t>TEST NHANH</t>
  </si>
  <si>
    <t>Alinity Trigger Solution</t>
  </si>
  <si>
    <t>Alinity Pre-Trigger Solution</t>
  </si>
  <si>
    <t>Alinity i-series Concentrated Wash Buffer</t>
  </si>
  <si>
    <t>Alinity i-series Probe Conditioning Solution</t>
  </si>
  <si>
    <t>Alinity Reaction Vessels</t>
  </si>
  <si>
    <t>Alinity i AFP Calibrators</t>
  </si>
  <si>
    <t>Alinity i AFP Reagent Kit</t>
  </si>
  <si>
    <t>Alinity i Anti-TPO Calibrators</t>
  </si>
  <si>
    <t>Alinity i Anti-TPO Reagent Kit</t>
  </si>
  <si>
    <t>Alinity i BNP Calibrators</t>
  </si>
  <si>
    <t>Alinity i BNP Controls</t>
  </si>
  <si>
    <t>Alinity i BNP Reagent Kit</t>
  </si>
  <si>
    <t>Alere NT-proBNP for Alinity i Calibrators</t>
  </si>
  <si>
    <t>Alere NT-proBNP for Alinity i Controls</t>
  </si>
  <si>
    <t>Alere NT-proBNP for Alinity i Reagent Kit</t>
  </si>
  <si>
    <t>Alinity i CA 125 II Calibrators</t>
  </si>
  <si>
    <t>Alinity i CA 125 II Reagent Kit</t>
  </si>
  <si>
    <t>Alinity i CA 15-3 Calibrators</t>
  </si>
  <si>
    <t>Alinity i CA 15-3 Reagent Kit</t>
  </si>
  <si>
    <t>ALINITY i CA 19-9XR Calibrators</t>
  </si>
  <si>
    <t>Alinity i CA 19-9XR Reagent Kit</t>
  </si>
  <si>
    <t>Alinity i CEA Calibrators</t>
  </si>
  <si>
    <t>Alinity i CEA Reagent Kit</t>
  </si>
  <si>
    <t>Alinity i Cortisol Calibrators</t>
  </si>
  <si>
    <t>Alinity i Cortisol Reagent Kit</t>
  </si>
  <si>
    <t>Alinity i CYFRA 21-1 Calibrators</t>
  </si>
  <si>
    <t>Alinity i CYFRA 21-1 Controls</t>
  </si>
  <si>
    <t>Alinity i CYFRA 21-1 Reagent Kit</t>
  </si>
  <si>
    <t>Alinity i Free T3 Calibrators</t>
  </si>
  <si>
    <t>Alinity i Free T3 Reagent Kit</t>
  </si>
  <si>
    <t>Alinity i Free T4 Calibrators</t>
  </si>
  <si>
    <t>Alinity i Free T4 Reagent Kit</t>
  </si>
  <si>
    <t>Alinity i LH Calibrators</t>
  </si>
  <si>
    <t>Alinity i LH Reagent Kit</t>
  </si>
  <si>
    <t>Alinity i B·R·A·H·M·S PCT Calibrators</t>
  </si>
  <si>
    <t>Alinity i B∙R∙A∙H∙M∙S PCT Controls</t>
  </si>
  <si>
    <t>Alinity i B∙R∙A∙H∙M∙S PCT Reagent Kit</t>
  </si>
  <si>
    <t>Alinity i Total PSA Calibrators</t>
  </si>
  <si>
    <t>Alinity i Total PSA Reagent Kit</t>
  </si>
  <si>
    <t>Alinity i Free PSA Calibrators</t>
  </si>
  <si>
    <t>Alinity i Free PSA Reagent Kit</t>
  </si>
  <si>
    <t>Alinity i Total T3 Calibrators</t>
  </si>
  <si>
    <t>Alinity i Total T3 Reagent Kit</t>
  </si>
  <si>
    <t>Alinity i Total T3 Manual Diluent</t>
  </si>
  <si>
    <t>Alinity i Thyroglobulin Calibrators</t>
  </si>
  <si>
    <t>Alinity i Thyroglobulin Controls</t>
  </si>
  <si>
    <t>Alinity i Thyroglobulin Reagent Kit</t>
  </si>
  <si>
    <t>Alinity i STAT High Sensitive Troponin-I Calibrators</t>
  </si>
  <si>
    <t>Alinity i STAT High Sensitive Troponin-I Controls</t>
  </si>
  <si>
    <t>Alinity i STAT High Sensitive Troponin-I Reagent Kit</t>
  </si>
  <si>
    <t>Alinity i TSH Calibrators</t>
  </si>
  <si>
    <t>ALINITY i TSH Reagent Kit</t>
  </si>
  <si>
    <t>Alinity i Anti-HBe Calibrator</t>
  </si>
  <si>
    <t>Alinity i Anti-HBe Controls</t>
  </si>
  <si>
    <t>Alinity i Anti-HBe Reagent Kit</t>
  </si>
  <si>
    <t>Alinity i HBeAg Calibrators</t>
  </si>
  <si>
    <t>Alinity i HBeAg Controls</t>
  </si>
  <si>
    <t>Alinity i HBeAg Reagent Kit</t>
  </si>
  <si>
    <t>Alinity i Anti-HBs Calibrators</t>
  </si>
  <si>
    <t>Alinity i Anti-HBs Controls</t>
  </si>
  <si>
    <t>Alinity i Anti-HBs Reagent Kit</t>
  </si>
  <si>
    <t>Alinity i HBsAg Qualitative II Calibrators</t>
  </si>
  <si>
    <t>Alinity i HBsAg Qualitative II Controls</t>
  </si>
  <si>
    <t>Alinity i HBsAg Qualitative II Reagent Kit</t>
  </si>
  <si>
    <t>Alinity i Anti-HCV Calibrator</t>
  </si>
  <si>
    <t>Alinity i Anti-HCV Controls</t>
  </si>
  <si>
    <t>ALINITY I ANTI-HCV REAGENT KIT</t>
  </si>
  <si>
    <t>Alinity i HIV Ag/Ab Combo Calibrator</t>
  </si>
  <si>
    <t>Alinity i HIV Ag/Ab Combo Controls</t>
  </si>
  <si>
    <t>Alinity i HIV Ag/Ab Combo Reagent Kit</t>
  </si>
  <si>
    <t>Multichem IA Plus</t>
  </si>
  <si>
    <t>Alinity i Anti-Tg Calibrators</t>
  </si>
  <si>
    <t>Alinity i Anti-Tg Reagent Kit</t>
  </si>
  <si>
    <t>RIQAS Monthly Haematology (Haematology Programme) (Chương trình Ngoại kiểm Riqas Huyết Học)</t>
  </si>
  <si>
    <t>RIQAS Monthly  General 
Clinical Chemistry Programme
(Chương trình Ngoại kiểm Riqas Sinh Hóa)</t>
  </si>
  <si>
    <t>RIQAS Monthly Immunoassay 
Programme (Chương trình Ngoại kiểm Riqas Miễn Dịch)</t>
  </si>
  <si>
    <t xml:space="preserve">RIQAS Glycated Haemoglobin
(HbA1c) Programme (Chương trình Ngoại kiểm Riqas HbA1c) </t>
  </si>
  <si>
    <t>RIQAS Coagulation (Coagulation Programme) (Chương trình Ngoại kiểm Riqas Đông Máu)</t>
  </si>
  <si>
    <t xml:space="preserve">RIQAS Blood Gas  
(Chương trình Ngoại kiểm Riqas Khí Máu) </t>
  </si>
  <si>
    <t>RIQAS Monthly Cardiac Plus Programme
(Chương trình Ngoại kiểm Riqas Tim Mạch)</t>
  </si>
  <si>
    <t>RIQAS ESR (ESR Programme)
(Chương trình Ngoại kiểm Riqas Tốc Độ Máu Lắng)</t>
  </si>
  <si>
    <t>RIQAS Ammonia/Ethanol Programme
(Chương trình Ngoại kiểm Riqas Ammonia/Ethanol)</t>
  </si>
  <si>
    <t>RIQAS Serology (HIV/Hepatitis) 
Programme (Chương trình Ngoại kiểm Riqas HIV/Viêm Gan)</t>
  </si>
  <si>
    <t>RIQAS Serology (Syphilis)
Programme  (Chương trình Ngoại kiểm Riqas Giang Mai)</t>
  </si>
  <si>
    <t>RIQAS Immunoassay Speciality I 
Programme
(Chương trình Ngoại kiểm Riqas Miễn Dịch Đặc Biệt I)</t>
  </si>
  <si>
    <t>RIQAS CerebroSpinal Fluid (CFS) Programme (Chương trình Ngoại kiểm Riqas Dịch Não Tủy)</t>
  </si>
  <si>
    <t>RIQAS Cyfra 21-1 Programme 
(Chương trình Ngoại kiểm Riqas Cyfra21-1 )</t>
  </si>
  <si>
    <t>RIQAS Monthly Specific Proteins 
Programme (Chương trình Ngoại kiểm Protein Đặc Hiệu hàng tháng)</t>
  </si>
  <si>
    <t>Hộp/3 x 2 ml</t>
  </si>
  <si>
    <t>Hộp/6 x 5 ml</t>
  </si>
  <si>
    <t>Hộp/6 x 0.5 ml</t>
  </si>
  <si>
    <t>Hộp/6 x 1 ml</t>
  </si>
  <si>
    <t>Hộp/6 x 1.8 ml</t>
  </si>
  <si>
    <t>Hộp/6 x 3 ml</t>
  </si>
  <si>
    <t>Hộp/2 x 4.5 ml</t>
  </si>
  <si>
    <t>Hộp/6 x 2 ml</t>
  </si>
  <si>
    <t>Hộp/12 x 1.8 ml</t>
  </si>
  <si>
    <t>Hộp/ 6 x 1 ml</t>
  </si>
  <si>
    <t>Hộp/6 x 1ml</t>
  </si>
  <si>
    <t>Human Assayed Multi-Sera/Assayed Chemistry Premium Plus-Level 2 (Hum Asy Control 2)  (Nội kiểm Sinh hóa mức 2)</t>
  </si>
  <si>
    <t>Human Assayed Multi-Sera/Assayed Chemistry Premium Plus-Level 3 (Hum Asy Control 3) (Nội kiểm Sinh hóa mức 3)</t>
  </si>
  <si>
    <t>Haematology Control - Level 1,2,3 (Haem Cntl -Level 1,2,3) (Nội kiểm Huyết học 3 mức độ)</t>
  </si>
  <si>
    <t>Immunoassay Premium Plus - Level 1 (IA Premium Plus  1) (Nội kiểm Miễn Dịch Plus mức 1)</t>
  </si>
  <si>
    <t>Immunoassay Premium Plus - Level 2 (IA Premium Plus  2) (Nội kiểm Miễn Dịch Plus mức 2)</t>
  </si>
  <si>
    <t>Immunoassay Premium Plus - Level 3 (IA Premium Plus  3) (Nội kiểm Miễn Dịch Plus mức 3)</t>
  </si>
  <si>
    <t>Lipid Control - Level 1 (LDP Control 1)
(Nội kiểm bộ mỡ mức 1)</t>
  </si>
  <si>
    <t>Lipid Control - Level 2 (LDP Control 2)
(Nội kiểm bộ mỡ mức 2)</t>
  </si>
  <si>
    <t>Lipid Control - Level 3 (LDP Control 3)
 (Nội kiểm bộ mỡ mức 3)</t>
  </si>
  <si>
    <t>Liquid Assayed Specific Protein - Control Level 1 (SP Control 1) (Nội kiểm Protein đặc hiệu mức 1)</t>
  </si>
  <si>
    <t>Liquid Assayed Specific Protein - Control Level 2 (SP Control 2)  (Nội kiểm Protein đặc hiệu mức 2)</t>
  </si>
  <si>
    <t>Liquid Assayed Specific Protein - Control Level 3 (SP Control 3) (Nội kiểm Protein đặc hiệu mức 3)</t>
  </si>
  <si>
    <t>Urinalysis Control - Level 1 (Urnal Control 1) (Nội kiểm tổng phân tích nước tiểu mức 1)</t>
  </si>
  <si>
    <t>Urinalysis Control - Level 2 (Urnal Control 2) (Nội kiểm tổng phân tích nước tiểu mức 2)</t>
  </si>
  <si>
    <t>Blood Gas Control - Level 1 (BG Control 1)  (Nội kiểm khí máu mức 1)</t>
  </si>
  <si>
    <t>Blood Gas Control - Level 2 (BG Control 2) (Nội kiểm khí máu mức 2)</t>
  </si>
  <si>
    <t>Blood Gas Control - Level 3 (BG Control 3) (Nội kiểm khí máu mức 3)</t>
  </si>
  <si>
    <t>Coagulation Control - Level 1 (Coag Control 1)  (Nội kiểm đông máu mức 1)</t>
  </si>
  <si>
    <t>Coagulation Control - Level 2 (Coag Control 2)(Nội kiểm đông máu mức 2)</t>
  </si>
  <si>
    <t>Coagulation Control- Level 3 (Coag Control 3)  (Nội kiểm đông máu mức 3)</t>
  </si>
  <si>
    <t>Tri- Level Cardiac Control (CRD Control 1,2,3) (Nội kiểm tim mạch đông khô mức 1,2,3)</t>
  </si>
  <si>
    <t>Haemoglobin A1c Control Set (HbA1c Control)  (Nội kiểm HbA1c mức 1,2)</t>
  </si>
  <si>
    <t>Calibbration Serum Level 2 (CAL 2)  (Calib Sinh hóa mức 2)</t>
  </si>
  <si>
    <t>Calibbration Serum Level 3 (CAL 3) (Calib Sinh hóa mức 3)</t>
  </si>
  <si>
    <t>HÓA CHẤT THUỐC THỬ NỘI KIỂM - NGOẠI KIỂM</t>
  </si>
  <si>
    <t>HÓA CHẤT XÉT NGHIỆM SINH HỌC PHÂN TỬ - MIỄN DỊCH</t>
  </si>
  <si>
    <t>Bộ xét nghiệm gen ung thư EGFR</t>
  </si>
  <si>
    <t>Đĩa chứa ống thuốc thử bằng nhựa</t>
  </si>
  <si>
    <t>Bộ hóa chất dùng tách chiết cfDNA từ mẫu huyết tương phục vụ xét nghiệm đột biến EGFR theo phương pháp Real-time PCR. Đóng gói 24 test/ hộp</t>
  </si>
  <si>
    <t>Bộ hóa chất dùng tách chiết DNA từ mẫu mô phục vụ xét nghiệm đột biến EGFR theo phương pháp Real-time PCR. Đóng gói 24 test/ hộp</t>
  </si>
  <si>
    <t>Bộ xét nghiệm gen ung thư PIK3CA</t>
  </si>
  <si>
    <t xml:space="preserve"> Elecsys Troponin T hs 200T</t>
  </si>
  <si>
    <t xml:space="preserve"> Elecsys TG G2 100T</t>
  </si>
  <si>
    <t xml:space="preserve"> Elecsys TG G2 CS V2</t>
  </si>
  <si>
    <t xml:space="preserve"> Elecsys T4 200T</t>
  </si>
  <si>
    <t xml:space="preserve"> Elecsys Troponin T hs CS</t>
  </si>
  <si>
    <t>Hộp /24 Test</t>
  </si>
  <si>
    <t>Hộp /50 Cái</t>
  </si>
  <si>
    <t>Hộp/200Test</t>
  </si>
  <si>
    <t>Hộp/100Test</t>
  </si>
  <si>
    <t>Hộp/4 x 1.0 mL</t>
  </si>
  <si>
    <t>Abbott RealTime HBV Amplification Reagent Kit</t>
  </si>
  <si>
    <t>Abbott RealTime HBV Control Kit</t>
  </si>
  <si>
    <t>Abbott RealTime HBV Calibrator Kit</t>
  </si>
  <si>
    <t>Abbott RealTime HCV Amplification Reagent Kit</t>
  </si>
  <si>
    <t>Abbott RealTime HCV Control Kit</t>
  </si>
  <si>
    <t>Abbott RealTime HCV Calibrator Kit</t>
  </si>
  <si>
    <t>mSystems 1000µl Pipette Tips</t>
  </si>
  <si>
    <t>mSystems 200µl Pipette Tips</t>
  </si>
  <si>
    <t xml:space="preserve">MasterMix Tubes </t>
  </si>
  <si>
    <t xml:space="preserve">96 Deep Well Plates </t>
  </si>
  <si>
    <t>5mL Reaction Vessel</t>
  </si>
  <si>
    <t>200 mL Reagent Vessels</t>
  </si>
  <si>
    <t xml:space="preserve">96-Well Optical Reaction Plates </t>
  </si>
  <si>
    <t>Optical Adhesive Cover</t>
  </si>
  <si>
    <t>Abbott mSample Preparation System DNA</t>
  </si>
  <si>
    <t>Abbott mSample Preparation System Reagents</t>
  </si>
  <si>
    <t>Abbott Proteinase K, Recombinant, PCR Grade</t>
  </si>
  <si>
    <t>HÓA CHẤT CHẠY MÁY XÉT NGHIỆM Realtime-PCR</t>
  </si>
  <si>
    <t>thùng</t>
  </si>
  <si>
    <t>NAM TRUNG</t>
  </si>
  <si>
    <t>TRẦN DANH</t>
  </si>
  <si>
    <t>BIO-TECH</t>
  </si>
  <si>
    <t>DANH MỤC CHI TIẾT VẬT TƯ HÓA CHẤT, THUỐC THỬ BỔ SUNG NĂM 2023</t>
  </si>
  <si>
    <t xml:space="preserve">Tên hàng hóa </t>
  </si>
  <si>
    <t xml:space="preserve"> HÓA CHẤT XÉT NGHIỆM MIỄN DỊCH</t>
  </si>
  <si>
    <t>Đơn giá</t>
  </si>
  <si>
    <t>Thành tiền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</si>
</sst>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 #,##0_-;_-* &quot;-&quot;??_-;_-@_-"/>
  </numFmts>
  <fonts count="33" x14ac:knownFonts="1">
    <font>
      <sz val="11"/>
      <color theme="1"/>
      <name val="Calibri"/>
      <family val="2"/>
      <charset val="163"/>
      <scheme val="minor"/>
    </font>
    <font>
      <sz val="11"/>
      <color theme="1"/>
      <name val="Calibri"/>
      <family val="2"/>
      <charset val="163"/>
      <scheme val="minor"/>
    </font>
    <font>
      <sz val="11"/>
      <color theme="1"/>
      <name val="Calibri"/>
      <family val="2"/>
      <scheme val="minor"/>
    </font>
    <font>
      <sz val="10"/>
      <name val="Arial"/>
      <family val="2"/>
    </font>
    <font>
      <sz val="8"/>
      <name val="Verdana"/>
      <family val="2"/>
    </font>
    <font>
      <sz val="10"/>
      <color rgb="FF000000"/>
      <name val="Times New Roman"/>
      <family val="1"/>
    </font>
    <font>
      <sz val="12"/>
      <color theme="1"/>
      <name val="Times New Roman"/>
      <family val="2"/>
      <charset val="163"/>
    </font>
    <font>
      <sz val="13"/>
      <color rgb="FF000000"/>
      <name val="Cambria"/>
      <family val="1"/>
    </font>
    <font>
      <sz val="13"/>
      <color theme="1"/>
      <name val="Cambria"/>
      <family val="1"/>
    </font>
    <font>
      <b/>
      <sz val="13"/>
      <color theme="1"/>
      <name val="Cambria"/>
      <family val="1"/>
    </font>
    <font>
      <b/>
      <sz val="13"/>
      <color rgb="FF000000"/>
      <name val="Cambria"/>
      <family val="1"/>
    </font>
    <font>
      <i/>
      <sz val="13"/>
      <color theme="1"/>
      <name val="Cambria"/>
      <family val="1"/>
    </font>
    <font>
      <b/>
      <sz val="13"/>
      <name val="Cambria"/>
      <family val="1"/>
    </font>
    <font>
      <sz val="8"/>
      <name val="Calibri"/>
      <family val="2"/>
      <charset val="163"/>
      <scheme val="minor"/>
    </font>
    <font>
      <sz val="13"/>
      <color rgb="FFFF0000"/>
      <name val="Cambria"/>
      <family val="1"/>
    </font>
    <font>
      <b/>
      <sz val="13"/>
      <color rgb="FFFF0000"/>
      <name val="Cambria"/>
      <family val="1"/>
    </font>
    <font>
      <i/>
      <sz val="13"/>
      <color rgb="FFFF0000"/>
      <name val="Cambria"/>
      <family val="1"/>
    </font>
    <font>
      <sz val="13"/>
      <name val="Cambria"/>
      <family val="1"/>
    </font>
    <font>
      <i/>
      <u/>
      <sz val="13"/>
      <color theme="1"/>
      <name val="Cambria"/>
      <family val="1"/>
    </font>
    <font>
      <sz val="13"/>
      <name val="Cambria"/>
      <family val="1"/>
      <scheme val="major"/>
    </font>
    <font>
      <sz val="13"/>
      <color theme="1"/>
      <name val="Cambria"/>
      <family val="1"/>
      <scheme val="major"/>
    </font>
    <font>
      <i/>
      <u/>
      <sz val="13"/>
      <color theme="1"/>
      <name val="Cambria"/>
      <family val="1"/>
      <scheme val="major"/>
    </font>
    <font>
      <sz val="13"/>
      <color rgb="FFFF0000"/>
      <name val="Cambria"/>
      <family val="1"/>
      <scheme val="major"/>
    </font>
    <font>
      <b/>
      <sz val="13"/>
      <color theme="1"/>
      <name val="Cambria"/>
      <family val="1"/>
      <scheme val="major"/>
    </font>
    <font>
      <b/>
      <sz val="13"/>
      <color rgb="FFFF0000"/>
      <name val="Cambria"/>
      <family val="1"/>
      <scheme val="major"/>
    </font>
    <font>
      <b/>
      <sz val="13"/>
      <color rgb="FF000000"/>
      <name val="Cambria"/>
      <family val="1"/>
      <scheme val="major"/>
    </font>
    <font>
      <i/>
      <sz val="13"/>
      <name val="Times New Roman"/>
      <family val="1"/>
    </font>
    <font>
      <i/>
      <sz val="13"/>
      <color theme="0"/>
      <name val="Times New Roman"/>
      <family val="1"/>
    </font>
    <font>
      <b/>
      <sz val="14"/>
      <name val="Times New Roman"/>
      <family val="1"/>
    </font>
    <font>
      <sz val="13"/>
      <name val="Times New Roman"/>
      <family val="1"/>
    </font>
    <font>
      <b/>
      <sz val="13"/>
      <name val="Times New Roman"/>
      <family val="1"/>
    </font>
    <font>
      <sz val="13"/>
      <color theme="0"/>
      <name val="Times New Roman"/>
      <family val="1"/>
    </font>
    <font>
      <b/>
      <sz val="13"/>
      <color theme="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2">
    <xf numFmtId="0" fontId="0" fillId="0" borderId="0"/>
    <xf numFmtId="0" fontId="2" fillId="0" borderId="0"/>
    <xf numFmtId="164" fontId="2" fillId="0" borderId="0" applyFont="0" applyFill="0" applyBorder="0" applyAlignment="0" applyProtection="0"/>
    <xf numFmtId="164" fontId="3"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6" fillId="0" borderId="0"/>
    <xf numFmtId="0" fontId="3" fillId="0" borderId="0"/>
    <xf numFmtId="0" fontId="3" fillId="0" borderId="0"/>
    <xf numFmtId="0" fontId="1" fillId="0" borderId="0"/>
    <xf numFmtId="0" fontId="4" fillId="0" borderId="0">
      <alignment vertical="top"/>
    </xf>
    <xf numFmtId="0" fontId="3" fillId="0" borderId="0"/>
    <xf numFmtId="0" fontId="5" fillId="0" borderId="0"/>
    <xf numFmtId="0" fontId="3" fillId="0" borderId="0"/>
    <xf numFmtId="0" fontId="3" fillId="0" borderId="0"/>
    <xf numFmtId="9" fontId="5" fillId="0" borderId="0" applyFont="0" applyFill="0" applyBorder="0" applyAlignment="0" applyProtection="0"/>
    <xf numFmtId="0" fontId="3" fillId="0" borderId="0"/>
    <xf numFmtId="164" fontId="1" fillId="0" borderId="0" applyFont="0" applyFill="0" applyBorder="0" applyAlignment="0" applyProtection="0"/>
    <xf numFmtId="0" fontId="2" fillId="0" borderId="0"/>
  </cellStyleXfs>
  <cellXfs count="196">
    <xf numFmtId="0" fontId="0" fillId="0" borderId="0" xfId="0"/>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horizontal="center" vertical="center"/>
    </xf>
    <xf numFmtId="0" fontId="12" fillId="0" borderId="1" xfId="0" applyFont="1" applyBorder="1" applyAlignment="1">
      <alignment vertical="center" wrapText="1"/>
    </xf>
    <xf numFmtId="0" fontId="10" fillId="0" borderId="1" xfId="0" applyFont="1" applyBorder="1" applyAlignment="1">
      <alignment vertical="center"/>
    </xf>
    <xf numFmtId="0" fontId="10" fillId="0" borderId="0" xfId="0" applyFont="1" applyAlignment="1">
      <alignment vertical="center" wrapText="1"/>
    </xf>
    <xf numFmtId="0" fontId="7" fillId="0" borderId="0" xfId="0" applyFont="1" applyAlignment="1">
      <alignment vertical="center" wrapText="1"/>
    </xf>
    <xf numFmtId="0" fontId="10" fillId="0" borderId="0" xfId="0" applyFont="1" applyAlignment="1">
      <alignment horizontal="center" vertical="center" wrapText="1"/>
    </xf>
    <xf numFmtId="0" fontId="8" fillId="0" borderId="0" xfId="0" applyFont="1" applyAlignment="1">
      <alignment vertical="center"/>
    </xf>
    <xf numFmtId="0" fontId="10" fillId="0" borderId="1" xfId="0" applyFont="1" applyBorder="1" applyAlignment="1">
      <alignment horizontal="center" vertical="center" wrapText="1"/>
    </xf>
    <xf numFmtId="0" fontId="9" fillId="0" borderId="1" xfId="0" applyFont="1" applyBorder="1" applyAlignment="1">
      <alignmen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0" fontId="8" fillId="0" borderId="1" xfId="0" applyFont="1" applyBorder="1" applyAlignment="1">
      <alignment vertical="center"/>
    </xf>
    <xf numFmtId="0" fontId="11" fillId="0" borderId="0" xfId="0" applyFont="1" applyAlignment="1">
      <alignment vertical="center"/>
    </xf>
    <xf numFmtId="0" fontId="11" fillId="0" borderId="0" xfId="0" applyFont="1" applyAlignment="1">
      <alignment horizontal="right" vertical="center"/>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9" fillId="2" borderId="1" xfId="0" applyFont="1" applyFill="1" applyBorder="1" applyAlignment="1">
      <alignment horizontal="center" vertical="center"/>
    </xf>
    <xf numFmtId="0" fontId="11"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9" fillId="0" borderId="1" xfId="0" applyFont="1" applyBorder="1" applyAlignment="1">
      <alignment horizontal="left" vertical="center"/>
    </xf>
    <xf numFmtId="0" fontId="12" fillId="0" borderId="1" xfId="0" applyFont="1" applyBorder="1" applyAlignment="1">
      <alignment horizontal="left" vertical="center"/>
    </xf>
    <xf numFmtId="0" fontId="10" fillId="0" borderId="0" xfId="0" applyFont="1" applyAlignment="1">
      <alignment horizontal="left" vertical="center" wrapText="1"/>
    </xf>
    <xf numFmtId="0" fontId="14" fillId="0" borderId="0" xfId="0" applyFont="1" applyAlignment="1">
      <alignment vertical="center"/>
    </xf>
    <xf numFmtId="0" fontId="14" fillId="0" borderId="0" xfId="0" applyFont="1" applyAlignment="1">
      <alignment horizontal="center" vertical="center"/>
    </xf>
    <xf numFmtId="165" fontId="14" fillId="0" borderId="0" xfId="20" applyNumberFormat="1" applyFont="1" applyAlignment="1">
      <alignment horizontal="center" vertical="center"/>
    </xf>
    <xf numFmtId="0" fontId="15" fillId="0" borderId="0" xfId="0" applyFont="1" applyAlignment="1">
      <alignment horizontal="left" vertical="center" wrapText="1"/>
    </xf>
    <xf numFmtId="0" fontId="11" fillId="0" borderId="0" xfId="0" applyFont="1" applyAlignment="1">
      <alignment horizontal="center" vertical="center"/>
    </xf>
    <xf numFmtId="0" fontId="16" fillId="0" borderId="0" xfId="0" applyFont="1" applyAlignment="1">
      <alignment horizontal="center" vertical="center"/>
    </xf>
    <xf numFmtId="165" fontId="14" fillId="0" borderId="0" xfId="20" applyNumberFormat="1" applyFont="1" applyAlignment="1">
      <alignment vertical="center"/>
    </xf>
    <xf numFmtId="0" fontId="10" fillId="0" borderId="1" xfId="0" applyFont="1" applyBorder="1" applyAlignment="1">
      <alignment horizontal="center" vertical="center"/>
    </xf>
    <xf numFmtId="0" fontId="15" fillId="0" borderId="1" xfId="0" applyFont="1" applyBorder="1" applyAlignment="1">
      <alignment horizontal="center" vertical="center" wrapText="1"/>
    </xf>
    <xf numFmtId="0" fontId="7" fillId="0" borderId="1" xfId="0" applyFont="1" applyBorder="1" applyAlignment="1">
      <alignment horizontal="center" vertical="center"/>
    </xf>
    <xf numFmtId="165" fontId="14" fillId="0" borderId="1" xfId="20" applyNumberFormat="1" applyFont="1" applyBorder="1" applyAlignment="1">
      <alignment horizontal="center" vertical="center"/>
    </xf>
    <xf numFmtId="0" fontId="14" fillId="0" borderId="1" xfId="0" applyFont="1" applyBorder="1" applyAlignment="1">
      <alignment horizontal="center" vertical="center"/>
    </xf>
    <xf numFmtId="165" fontId="14" fillId="0" borderId="1" xfId="20" applyNumberFormat="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8" fillId="0" borderId="1" xfId="0" applyFont="1" applyBorder="1" applyAlignment="1">
      <alignment horizontal="left" vertical="center" wrapText="1"/>
    </xf>
    <xf numFmtId="0" fontId="15" fillId="0" borderId="1" xfId="0" applyFont="1" applyBorder="1" applyAlignment="1">
      <alignment horizontal="center" vertical="center"/>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165" fontId="14" fillId="0" borderId="1" xfId="20" applyNumberFormat="1" applyFont="1" applyBorder="1" applyAlignment="1">
      <alignment horizontal="center" vertical="center" wrapText="1"/>
    </xf>
    <xf numFmtId="165" fontId="14" fillId="0" borderId="1" xfId="20" applyNumberFormat="1" applyFont="1" applyBorder="1" applyAlignment="1">
      <alignment vertical="center" wrapText="1"/>
    </xf>
    <xf numFmtId="165" fontId="14" fillId="0" borderId="1" xfId="2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165" fontId="14" fillId="2" borderId="1" xfId="20" applyNumberFormat="1"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vertical="center" wrapText="1"/>
    </xf>
    <xf numFmtId="0" fontId="14" fillId="2" borderId="1" xfId="0" applyFont="1" applyFill="1" applyBorder="1" applyAlignment="1">
      <alignment vertical="center"/>
    </xf>
    <xf numFmtId="0" fontId="14" fillId="2" borderId="0" xfId="0" applyFont="1" applyFill="1" applyAlignment="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165" fontId="14" fillId="2" borderId="1" xfId="20" applyNumberFormat="1" applyFont="1" applyFill="1" applyBorder="1" applyAlignme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vertical="center"/>
    </xf>
    <xf numFmtId="0" fontId="8" fillId="2" borderId="0" xfId="0" applyFont="1" applyFill="1" applyAlignment="1">
      <alignment vertical="center"/>
    </xf>
    <xf numFmtId="0" fontId="8"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165" fontId="14" fillId="0" borderId="1" xfId="20" applyNumberFormat="1" applyFont="1" applyBorder="1" applyAlignment="1">
      <alignment horizontal="right"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7" fillId="0" borderId="0" xfId="0" applyFont="1" applyAlignment="1">
      <alignment horizontal="center" vertical="center" wrapText="1"/>
    </xf>
    <xf numFmtId="0" fontId="14" fillId="0" borderId="0" xfId="0" applyFont="1" applyAlignment="1">
      <alignment horizontal="center" vertical="center" wrapText="1"/>
    </xf>
    <xf numFmtId="0" fontId="8" fillId="2" borderId="0" xfId="0" applyFont="1" applyFill="1" applyAlignment="1">
      <alignment horizontal="center" vertical="center"/>
    </xf>
    <xf numFmtId="3" fontId="7" fillId="0" borderId="1" xfId="0" applyNumberFormat="1" applyFont="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165" fontId="14" fillId="0" borderId="2" xfId="20" applyNumberFormat="1" applyFont="1" applyBorder="1" applyAlignment="1">
      <alignment horizontal="center" vertical="center"/>
    </xf>
    <xf numFmtId="0" fontId="14" fillId="0" borderId="2" xfId="0" applyFont="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left" vertical="center"/>
    </xf>
    <xf numFmtId="0" fontId="8" fillId="0" borderId="2" xfId="0" applyFont="1" applyBorder="1" applyAlignment="1">
      <alignment vertical="center"/>
    </xf>
    <xf numFmtId="165" fontId="15" fillId="2" borderId="1" xfId="0" applyNumberFormat="1" applyFont="1" applyFill="1" applyBorder="1" applyAlignment="1">
      <alignment vertical="center"/>
    </xf>
    <xf numFmtId="165" fontId="14" fillId="0" borderId="1" xfId="0" applyNumberFormat="1" applyFont="1" applyBorder="1" applyAlignment="1">
      <alignment horizontal="center" vertical="center"/>
    </xf>
    <xf numFmtId="165" fontId="14" fillId="2" borderId="1" xfId="0" applyNumberFormat="1" applyFont="1" applyFill="1" applyBorder="1" applyAlignment="1">
      <alignment horizontal="center" vertical="center"/>
    </xf>
    <xf numFmtId="165" fontId="15" fillId="0" borderId="1" xfId="20" applyNumberFormat="1" applyFont="1" applyBorder="1" applyAlignment="1">
      <alignment horizontal="left" vertical="center" wrapText="1"/>
    </xf>
    <xf numFmtId="164" fontId="14" fillId="0" borderId="0" xfId="20" applyFont="1" applyAlignment="1">
      <alignment horizontal="center" vertical="center"/>
    </xf>
    <xf numFmtId="164" fontId="16" fillId="0" borderId="0" xfId="20" applyFont="1" applyAlignment="1">
      <alignment vertical="center"/>
    </xf>
    <xf numFmtId="164" fontId="16" fillId="0" borderId="0" xfId="20" applyFont="1" applyAlignment="1">
      <alignment horizontal="center" vertical="center"/>
    </xf>
    <xf numFmtId="164" fontId="14" fillId="0" borderId="0" xfId="20" applyFont="1" applyAlignment="1">
      <alignment vertical="center"/>
    </xf>
    <xf numFmtId="164" fontId="15" fillId="0" borderId="1" xfId="20" applyFont="1" applyBorder="1" applyAlignment="1">
      <alignment horizontal="center" vertical="center" wrapText="1"/>
    </xf>
    <xf numFmtId="164" fontId="14" fillId="0" borderId="1" xfId="20" applyFont="1" applyBorder="1" applyAlignment="1">
      <alignment vertical="center"/>
    </xf>
    <xf numFmtId="164" fontId="14" fillId="0" borderId="1" xfId="20" applyFont="1" applyBorder="1" applyAlignment="1">
      <alignment horizontal="center" vertical="center" wrapText="1"/>
    </xf>
    <xf numFmtId="164" fontId="14" fillId="0" borderId="1" xfId="20" applyFont="1" applyBorder="1" applyAlignment="1">
      <alignment horizontal="center" vertical="center"/>
    </xf>
    <xf numFmtId="164" fontId="14" fillId="0" borderId="0" xfId="20" applyFont="1" applyAlignment="1">
      <alignment horizontal="center" vertical="center" wrapText="1"/>
    </xf>
    <xf numFmtId="0" fontId="14" fillId="0" borderId="0" xfId="0" applyFont="1" applyAlignment="1">
      <alignment horizontal="left" vertical="center"/>
    </xf>
    <xf numFmtId="0" fontId="18" fillId="2" borderId="0" xfId="0" applyFont="1" applyFill="1" applyAlignment="1">
      <alignment horizontal="center" vertical="center"/>
    </xf>
    <xf numFmtId="0" fontId="11" fillId="0" borderId="0" xfId="0" applyFont="1" applyAlignment="1">
      <alignment horizontal="left" vertical="center" wrapText="1"/>
    </xf>
    <xf numFmtId="0" fontId="11" fillId="2" borderId="0" xfId="0" applyFont="1" applyFill="1" applyAlignment="1">
      <alignment horizontal="left" vertical="center" wrapText="1"/>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vertical="center" wrapText="1"/>
    </xf>
    <xf numFmtId="0" fontId="22"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23" fillId="0" borderId="1" xfId="0" applyFont="1" applyBorder="1" applyAlignment="1">
      <alignment horizontal="center" vertical="center" wrapText="1"/>
    </xf>
    <xf numFmtId="0" fontId="23" fillId="0" borderId="0" xfId="0" applyFont="1" applyAlignment="1">
      <alignment horizontal="center" vertical="center"/>
    </xf>
    <xf numFmtId="0" fontId="20" fillId="0" borderId="3" xfId="0" applyFont="1" applyBorder="1" applyAlignment="1">
      <alignment horizontal="center" vertical="center"/>
    </xf>
    <xf numFmtId="0" fontId="20" fillId="0" borderId="1" xfId="0" applyFont="1" applyBorder="1" applyAlignment="1">
      <alignment horizontal="center" vertical="center"/>
    </xf>
    <xf numFmtId="0" fontId="23" fillId="0" borderId="1" xfId="0" applyFont="1" applyBorder="1" applyAlignment="1">
      <alignment horizontal="center" vertical="center"/>
    </xf>
    <xf numFmtId="0" fontId="20" fillId="0" borderId="1" xfId="0" applyFont="1" applyBorder="1" applyAlignment="1">
      <alignment vertical="center" wrapText="1"/>
    </xf>
    <xf numFmtId="0" fontId="20" fillId="0" borderId="1" xfId="0" applyFont="1" applyBorder="1" applyAlignment="1">
      <alignment vertical="center"/>
    </xf>
    <xf numFmtId="165" fontId="20" fillId="0" borderId="1" xfId="20" applyNumberFormat="1" applyFont="1" applyBorder="1" applyAlignment="1">
      <alignment vertical="center" wrapText="1"/>
    </xf>
    <xf numFmtId="165" fontId="20" fillId="0" borderId="1" xfId="20" applyNumberFormat="1" applyFont="1" applyBorder="1" applyAlignment="1">
      <alignment horizontal="center" vertical="center"/>
    </xf>
    <xf numFmtId="0" fontId="20" fillId="0" borderId="1" xfId="0" applyFont="1" applyBorder="1" applyAlignment="1">
      <alignment horizontal="center" vertical="center" wrapText="1"/>
    </xf>
    <xf numFmtId="165" fontId="20" fillId="0" borderId="1" xfId="20" applyNumberFormat="1" applyFont="1" applyBorder="1" applyAlignment="1">
      <alignment vertical="center"/>
    </xf>
    <xf numFmtId="0" fontId="20" fillId="3" borderId="1" xfId="0" applyFont="1" applyFill="1" applyBorder="1" applyAlignment="1">
      <alignment horizontal="center" vertical="center" wrapText="1"/>
    </xf>
    <xf numFmtId="0" fontId="22" fillId="0" borderId="1" xfId="0" applyFont="1" applyBorder="1" applyAlignment="1">
      <alignment horizontal="center" vertical="center" wrapText="1"/>
    </xf>
    <xf numFmtId="165" fontId="22" fillId="0" borderId="1" xfId="20" applyNumberFormat="1" applyFont="1" applyBorder="1" applyAlignment="1">
      <alignment vertical="center" wrapText="1"/>
    </xf>
    <xf numFmtId="165" fontId="19" fillId="0" borderId="1" xfId="20" applyNumberFormat="1" applyFont="1" applyBorder="1" applyAlignment="1">
      <alignment horizontal="center" vertical="center"/>
    </xf>
    <xf numFmtId="165" fontId="22" fillId="0" borderId="1" xfId="20" applyNumberFormat="1" applyFont="1" applyBorder="1" applyAlignment="1">
      <alignment horizontal="center" vertical="center" wrapText="1"/>
    </xf>
    <xf numFmtId="0" fontId="23" fillId="0" borderId="1" xfId="0" applyFont="1" applyBorder="1" applyAlignment="1">
      <alignment horizontal="left" vertical="center"/>
    </xf>
    <xf numFmtId="0" fontId="23" fillId="0" borderId="0" xfId="0" applyFont="1" applyAlignment="1">
      <alignment vertical="center"/>
    </xf>
    <xf numFmtId="0" fontId="23" fillId="0" borderId="1" xfId="0" applyFont="1" applyBorder="1" applyAlignment="1">
      <alignment vertical="center"/>
    </xf>
    <xf numFmtId="165" fontId="24" fillId="0" borderId="1" xfId="20" applyNumberFormat="1" applyFont="1" applyBorder="1" applyAlignment="1">
      <alignment horizontal="left" vertical="center"/>
    </xf>
    <xf numFmtId="0" fontId="24" fillId="0" borderId="1" xfId="0" applyFont="1" applyBorder="1" applyAlignment="1">
      <alignment horizontal="center" vertical="center"/>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vertical="center" wrapText="1"/>
    </xf>
    <xf numFmtId="0" fontId="25" fillId="0" borderId="1" xfId="0" applyFont="1" applyBorder="1" applyAlignment="1">
      <alignment vertical="center" wrapText="1"/>
    </xf>
    <xf numFmtId="165" fontId="20" fillId="0" borderId="1" xfId="20" applyNumberFormat="1" applyFont="1" applyBorder="1" applyAlignment="1">
      <alignment horizontal="center" vertical="center" wrapText="1"/>
    </xf>
    <xf numFmtId="165" fontId="22" fillId="0" borderId="1" xfId="20" applyNumberFormat="1" applyFont="1" applyBorder="1" applyAlignment="1">
      <alignment horizontal="center" vertical="center"/>
    </xf>
    <xf numFmtId="0" fontId="20" fillId="0" borderId="0" xfId="0" applyFont="1" applyAlignment="1">
      <alignment horizontal="right" vertical="center"/>
    </xf>
    <xf numFmtId="0" fontId="23" fillId="0" borderId="1" xfId="0" applyFont="1" applyBorder="1" applyAlignment="1">
      <alignment horizontal="right" vertical="center"/>
    </xf>
    <xf numFmtId="0" fontId="20" fillId="0" borderId="1" xfId="0" applyFont="1" applyBorder="1" applyAlignment="1">
      <alignment horizontal="right" vertical="center"/>
    </xf>
    <xf numFmtId="0" fontId="19" fillId="0" borderId="1" xfId="0" applyFont="1" applyBorder="1" applyAlignment="1">
      <alignment horizontal="center" vertical="center"/>
    </xf>
    <xf numFmtId="165" fontId="20" fillId="0" borderId="1" xfId="20" applyNumberFormat="1" applyFont="1" applyBorder="1" applyAlignment="1">
      <alignment horizontal="right" vertical="center"/>
    </xf>
    <xf numFmtId="165" fontId="20" fillId="0" borderId="1" xfId="20" applyNumberFormat="1" applyFont="1" applyFill="1" applyBorder="1" applyAlignment="1">
      <alignment horizontal="center" vertical="center" wrapText="1"/>
    </xf>
    <xf numFmtId="165" fontId="20" fillId="0" borderId="0" xfId="20" applyNumberFormat="1" applyFont="1" applyFill="1" applyAlignment="1">
      <alignment horizontal="center" vertical="center"/>
    </xf>
    <xf numFmtId="165" fontId="20" fillId="0" borderId="0" xfId="20" applyNumberFormat="1" applyFont="1" applyAlignment="1">
      <alignment horizontal="center" vertical="center"/>
    </xf>
    <xf numFmtId="165" fontId="24" fillId="0" borderId="1" xfId="20" applyNumberFormat="1" applyFont="1" applyFill="1" applyBorder="1" applyAlignment="1">
      <alignment horizontal="center" vertical="center" wrapText="1"/>
    </xf>
    <xf numFmtId="165" fontId="23" fillId="0" borderId="1" xfId="20" applyNumberFormat="1" applyFont="1" applyBorder="1" applyAlignment="1">
      <alignment horizontal="center" vertical="center"/>
    </xf>
    <xf numFmtId="165" fontId="24" fillId="0" borderId="1" xfId="20" applyNumberFormat="1" applyFont="1" applyBorder="1" applyAlignment="1">
      <alignment horizontal="center" vertical="center"/>
    </xf>
    <xf numFmtId="165" fontId="20" fillId="0" borderId="0" xfId="20" applyNumberFormat="1" applyFont="1" applyFill="1" applyAlignment="1">
      <alignment horizontal="left" vertical="center"/>
    </xf>
    <xf numFmtId="165" fontId="20" fillId="0" borderId="0" xfId="20" applyNumberFormat="1" applyFont="1" applyAlignment="1">
      <alignment horizontal="left" vertical="center"/>
    </xf>
    <xf numFmtId="165" fontId="23" fillId="0" borderId="1" xfId="0" applyNumberFormat="1" applyFont="1" applyBorder="1" applyAlignment="1">
      <alignment horizontal="center" vertical="center"/>
    </xf>
    <xf numFmtId="165" fontId="25" fillId="0" borderId="1" xfId="0" applyNumberFormat="1" applyFont="1" applyBorder="1" applyAlignment="1">
      <alignment horizontal="center" vertical="center"/>
    </xf>
    <xf numFmtId="0" fontId="19" fillId="0" borderId="1" xfId="0" applyFont="1" applyBorder="1" applyAlignment="1">
      <alignment horizontal="center" vertical="center" wrapText="1"/>
    </xf>
    <xf numFmtId="164" fontId="9" fillId="0" borderId="0" xfId="0" applyNumberFormat="1" applyFont="1" applyAlignment="1">
      <alignment horizontal="center" vertical="center"/>
    </xf>
    <xf numFmtId="0" fontId="9"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vertical="center" wrapText="1"/>
    </xf>
    <xf numFmtId="165" fontId="27" fillId="0" borderId="0" xfId="20" applyNumberFormat="1" applyFont="1" applyFill="1" applyAlignment="1">
      <alignment horizontal="left" vertical="center"/>
    </xf>
    <xf numFmtId="0" fontId="26"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1" xfId="0" applyFont="1" applyBorder="1" applyAlignment="1">
      <alignment horizontal="center" vertical="center" wrapText="1"/>
    </xf>
    <xf numFmtId="0" fontId="30" fillId="0" borderId="0" xfId="0" applyFont="1" applyAlignment="1">
      <alignment horizontal="center" vertical="center" wrapText="1"/>
    </xf>
    <xf numFmtId="0" fontId="29" fillId="0" borderId="1" xfId="0" applyFont="1" applyBorder="1" applyAlignment="1">
      <alignment horizontal="center" vertical="center"/>
    </xf>
    <xf numFmtId="0" fontId="30" fillId="0" borderId="1" xfId="0" applyFont="1" applyBorder="1" applyAlignment="1">
      <alignment vertical="center"/>
    </xf>
    <xf numFmtId="165" fontId="30" fillId="0" borderId="1" xfId="0" applyNumberFormat="1" applyFont="1" applyBorder="1" applyAlignment="1">
      <alignment horizontal="center" vertical="center"/>
    </xf>
    <xf numFmtId="0" fontId="31" fillId="0" borderId="1" xfId="0" applyFont="1" applyBorder="1" applyAlignment="1">
      <alignment horizontal="center" vertical="center" wrapText="1"/>
    </xf>
    <xf numFmtId="0" fontId="30" fillId="0" borderId="0" xfId="0" applyFont="1" applyAlignment="1">
      <alignment vertical="center"/>
    </xf>
    <xf numFmtId="0" fontId="29" fillId="0" borderId="1" xfId="0" applyFont="1" applyBorder="1" applyAlignment="1">
      <alignment vertical="center" wrapText="1"/>
    </xf>
    <xf numFmtId="165" fontId="29" fillId="0" borderId="1" xfId="0" applyNumberFormat="1" applyFont="1" applyBorder="1" applyAlignment="1">
      <alignment horizontal="center" vertical="center"/>
    </xf>
    <xf numFmtId="0" fontId="30" fillId="0" borderId="1" xfId="0" applyFont="1" applyBorder="1" applyAlignment="1">
      <alignment vertical="center" wrapText="1"/>
    </xf>
    <xf numFmtId="0" fontId="30" fillId="0" borderId="1" xfId="0" applyFont="1" applyBorder="1" applyAlignment="1">
      <alignment horizontal="center" vertical="center"/>
    </xf>
    <xf numFmtId="0" fontId="32" fillId="0" borderId="1" xfId="0" applyFont="1" applyBorder="1" applyAlignment="1">
      <alignment horizontal="center" vertical="center" wrapText="1"/>
    </xf>
    <xf numFmtId="0" fontId="29" fillId="0" borderId="0" xfId="0" applyFont="1" applyAlignment="1">
      <alignment horizontal="center" vertical="center"/>
    </xf>
    <xf numFmtId="0" fontId="29" fillId="0" borderId="0" xfId="0" applyFont="1" applyAlignment="1">
      <alignment vertical="center" wrapText="1"/>
    </xf>
    <xf numFmtId="0" fontId="31" fillId="0" borderId="0" xfId="0" applyFont="1" applyAlignment="1">
      <alignment horizontal="center" vertical="center" wrapText="1"/>
    </xf>
    <xf numFmtId="165" fontId="30" fillId="0" borderId="1" xfId="0" applyNumberFormat="1" applyFont="1" applyBorder="1" applyAlignment="1">
      <alignment vertical="center"/>
    </xf>
    <xf numFmtId="0" fontId="29" fillId="0" borderId="1" xfId="0" applyFont="1" applyBorder="1" applyAlignment="1">
      <alignment vertical="center"/>
    </xf>
    <xf numFmtId="165" fontId="29" fillId="0" borderId="1" xfId="0" applyNumberFormat="1" applyFont="1" applyBorder="1" applyAlignment="1">
      <alignment vertical="center"/>
    </xf>
    <xf numFmtId="165" fontId="26" fillId="0" borderId="0" xfId="20" applyNumberFormat="1" applyFont="1" applyAlignment="1">
      <alignment horizontal="center" vertical="center"/>
    </xf>
    <xf numFmtId="165" fontId="30" fillId="0" borderId="1" xfId="20" applyNumberFormat="1" applyFont="1" applyBorder="1" applyAlignment="1">
      <alignment horizontal="center" vertical="center" wrapText="1"/>
    </xf>
    <xf numFmtId="165" fontId="30" fillId="0" borderId="1" xfId="20" applyNumberFormat="1" applyFont="1" applyFill="1" applyBorder="1" applyAlignment="1">
      <alignment horizontal="center" vertical="center"/>
    </xf>
    <xf numFmtId="165" fontId="29" fillId="0" borderId="1" xfId="20" applyNumberFormat="1" applyFont="1" applyFill="1" applyBorder="1" applyAlignment="1">
      <alignment horizontal="center" vertical="center"/>
    </xf>
    <xf numFmtId="165" fontId="29" fillId="0" borderId="0" xfId="20" applyNumberFormat="1" applyFont="1" applyAlignment="1">
      <alignment horizontal="center" vertical="center"/>
    </xf>
  </cellXfs>
  <cellStyles count="22">
    <cellStyle name="Comma" xfId="20" builtinId="3"/>
    <cellStyle name="Comma 2" xfId="2" xr:uid="{00000000-0005-0000-0000-000000000000}"/>
    <cellStyle name="Comma 2 2" xfId="3" xr:uid="{00000000-0005-0000-0000-000001000000}"/>
    <cellStyle name="Comma 3" xfId="4" xr:uid="{00000000-0005-0000-0000-000002000000}"/>
    <cellStyle name="Comma 4" xfId="5" xr:uid="{00000000-0005-0000-0000-000003000000}"/>
    <cellStyle name="Normal" xfId="0" builtinId="0"/>
    <cellStyle name="Normal 10" xfId="21" xr:uid="{F96FBC5A-C965-4F98-AD1C-429706F5EE15}"/>
    <cellStyle name="Normal 11" xfId="6" xr:uid="{00000000-0005-0000-0000-000005000000}"/>
    <cellStyle name="Normal 12" xfId="7" xr:uid="{00000000-0005-0000-0000-000006000000}"/>
    <cellStyle name="Normal 17" xfId="8" xr:uid="{00000000-0005-0000-0000-000007000000}"/>
    <cellStyle name="Normal 2" xfId="9" xr:uid="{00000000-0005-0000-0000-000008000000}"/>
    <cellStyle name="Normal 2 2" xfId="10" xr:uid="{00000000-0005-0000-0000-000009000000}"/>
    <cellStyle name="Normal 2 2 2" xfId="11" xr:uid="{00000000-0005-0000-0000-00000A000000}"/>
    <cellStyle name="Normal 2 2 5" xfId="12" xr:uid="{00000000-0005-0000-0000-00000B000000}"/>
    <cellStyle name="Normal 3" xfId="13" xr:uid="{00000000-0005-0000-0000-00000C000000}"/>
    <cellStyle name="Normal 4" xfId="14" xr:uid="{00000000-0005-0000-0000-00000D000000}"/>
    <cellStyle name="Normal 5" xfId="15" xr:uid="{00000000-0005-0000-0000-00000E000000}"/>
    <cellStyle name="Normal 6" xfId="16" xr:uid="{00000000-0005-0000-0000-00000F000000}"/>
    <cellStyle name="Normal 7" xfId="1" xr:uid="{00000000-0005-0000-0000-000010000000}"/>
    <cellStyle name="Normal 8" xfId="17" xr:uid="{00000000-0005-0000-0000-000011000000}"/>
    <cellStyle name="Percent 2" xfId="18" xr:uid="{00000000-0005-0000-0000-000012000000}"/>
    <cellStyle name="標準_Reagents prices 26-03-2004"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R684"/>
  <sheetViews>
    <sheetView topLeftCell="A4" zoomScale="70" zoomScaleNormal="70" zoomScaleSheetLayoutView="106" zoomScalePageLayoutView="93" workbookViewId="0">
      <pane ySplit="5" topLeftCell="A9" activePane="bottomLeft" state="frozen"/>
      <selection activeCell="A4" sqref="A4"/>
      <selection pane="bottomLeft" activeCell="E348" sqref="E348"/>
    </sheetView>
  </sheetViews>
  <sheetFormatPr defaultColWidth="9.140625" defaultRowHeight="16.5" x14ac:dyDescent="0.25"/>
  <cols>
    <col min="1" max="2" width="15.42578125" style="3" customWidth="1"/>
    <col min="3" max="3" width="19" style="3" customWidth="1"/>
    <col min="4" max="4" width="8.42578125" style="2" customWidth="1"/>
    <col min="5" max="5" width="56.5703125" style="17" customWidth="1"/>
    <col min="6" max="6" width="20" style="12" customWidth="1"/>
    <col min="7" max="7" width="16.7109375" style="2" customWidth="1"/>
    <col min="8" max="8" width="22.42578125" style="101" customWidth="1"/>
    <col min="9" max="9" width="28.85546875" style="38" customWidth="1"/>
    <col min="10" max="10" width="22.42578125" style="101" customWidth="1"/>
    <col min="11" max="11" width="40.140625" style="25" customWidth="1"/>
    <col min="12" max="12" width="36.7109375" style="40" customWidth="1"/>
    <col min="13" max="13" width="36.7109375" style="18" customWidth="1"/>
    <col min="14" max="14" width="31.140625" style="2" customWidth="1"/>
    <col min="15" max="15" width="26.5703125" style="12" customWidth="1"/>
    <col min="16" max="16" width="26.5703125" style="2" customWidth="1"/>
    <col min="17" max="17" width="32.85546875" style="12" customWidth="1"/>
    <col min="18" max="18" width="26.5703125" style="37" customWidth="1"/>
    <col min="19" max="20" width="26.5703125" style="12" customWidth="1"/>
    <col min="21" max="16384" width="9.140625" style="12"/>
  </cols>
  <sheetData>
    <row r="1" spans="1:18" x14ac:dyDescent="0.25">
      <c r="D1" s="12"/>
      <c r="E1" s="17" t="s">
        <v>896</v>
      </c>
    </row>
    <row r="2" spans="1:18" x14ac:dyDescent="0.25">
      <c r="D2" s="12"/>
      <c r="E2" s="17" t="s">
        <v>897</v>
      </c>
    </row>
    <row r="3" spans="1:18" x14ac:dyDescent="0.25">
      <c r="E3" s="29" t="s">
        <v>35</v>
      </c>
      <c r="F3" s="23"/>
      <c r="G3" s="41"/>
      <c r="H3" s="103"/>
      <c r="I3" s="42"/>
      <c r="J3" s="102"/>
    </row>
    <row r="4" spans="1:18" ht="12.75" customHeight="1" x14ac:dyDescent="0.25">
      <c r="E4" s="29"/>
      <c r="F4" s="24"/>
      <c r="G4" s="41"/>
      <c r="H4" s="103"/>
      <c r="I4" s="42"/>
      <c r="J4" s="103"/>
    </row>
    <row r="5" spans="1:18" x14ac:dyDescent="0.25">
      <c r="D5" s="12"/>
      <c r="E5" s="30" t="s">
        <v>39</v>
      </c>
      <c r="F5" s="4"/>
      <c r="J5" s="104"/>
    </row>
    <row r="6" spans="1:18" x14ac:dyDescent="0.25">
      <c r="D6" s="12"/>
      <c r="E6" s="30" t="s">
        <v>40</v>
      </c>
      <c r="F6" s="4"/>
      <c r="H6" s="165" t="s">
        <v>939</v>
      </c>
      <c r="I6" s="166"/>
      <c r="J6" s="165"/>
      <c r="K6" s="166"/>
      <c r="L6" s="166"/>
      <c r="M6" s="166"/>
    </row>
    <row r="7" spans="1:18" x14ac:dyDescent="0.25">
      <c r="D7" s="6"/>
      <c r="E7" s="31"/>
      <c r="F7" s="6"/>
      <c r="G7" s="6"/>
      <c r="H7" s="165"/>
      <c r="I7" s="166"/>
      <c r="J7" s="165"/>
      <c r="K7" s="166"/>
      <c r="L7" s="166"/>
      <c r="M7" s="166"/>
    </row>
    <row r="8" spans="1:18" s="3" customFormat="1" ht="51.75" customHeight="1" x14ac:dyDescent="0.25">
      <c r="A8" s="20"/>
      <c r="B8" s="20"/>
      <c r="C8" s="20" t="s">
        <v>898</v>
      </c>
      <c r="D8" s="44" t="s">
        <v>1</v>
      </c>
      <c r="E8" s="32" t="s">
        <v>2</v>
      </c>
      <c r="F8" s="13" t="s">
        <v>0</v>
      </c>
      <c r="G8" s="13" t="s">
        <v>3</v>
      </c>
      <c r="H8" s="105" t="s">
        <v>936</v>
      </c>
      <c r="I8" s="45" t="s">
        <v>938</v>
      </c>
      <c r="J8" s="105" t="s">
        <v>937</v>
      </c>
      <c r="K8" s="26" t="s">
        <v>909</v>
      </c>
      <c r="L8" s="45" t="s">
        <v>934</v>
      </c>
      <c r="M8" s="26" t="s">
        <v>935</v>
      </c>
      <c r="N8" s="20" t="s">
        <v>1593</v>
      </c>
      <c r="O8" s="20" t="s">
        <v>1594</v>
      </c>
      <c r="P8" s="20" t="s">
        <v>1595</v>
      </c>
      <c r="Q8" s="20" t="s">
        <v>3657</v>
      </c>
      <c r="R8" s="53" t="s">
        <v>3568</v>
      </c>
    </row>
    <row r="9" spans="1:18" s="2" customFormat="1" hidden="1" x14ac:dyDescent="0.25">
      <c r="A9" s="20" t="s">
        <v>940</v>
      </c>
      <c r="B9" s="16" t="s">
        <v>3659</v>
      </c>
      <c r="C9" s="20" t="s">
        <v>941</v>
      </c>
      <c r="D9" s="16">
        <v>1</v>
      </c>
      <c r="E9" s="33" t="s">
        <v>900</v>
      </c>
      <c r="F9" s="8"/>
      <c r="G9" s="46"/>
      <c r="H9" s="47"/>
      <c r="I9" s="48"/>
      <c r="J9" s="49"/>
      <c r="K9" s="26" t="s">
        <v>908</v>
      </c>
      <c r="L9" s="100">
        <v>8670601875</v>
      </c>
      <c r="M9" s="15"/>
      <c r="N9" s="16"/>
      <c r="O9" s="16"/>
      <c r="P9" s="16"/>
      <c r="Q9" s="16"/>
      <c r="R9" s="98">
        <f>H9*J9</f>
        <v>0</v>
      </c>
    </row>
    <row r="10" spans="1:18" s="2" customFormat="1" ht="27" hidden="1" customHeight="1" x14ac:dyDescent="0.25">
      <c r="A10" s="16"/>
      <c r="B10" s="16" t="s">
        <v>3659</v>
      </c>
      <c r="C10" s="20" t="s">
        <v>942</v>
      </c>
      <c r="D10" s="16">
        <v>2</v>
      </c>
      <c r="E10" s="34" t="s">
        <v>4</v>
      </c>
      <c r="F10" s="14"/>
      <c r="G10" s="16"/>
      <c r="H10" s="47"/>
      <c r="I10" s="48"/>
      <c r="J10" s="49"/>
      <c r="K10" s="15" t="s">
        <v>2616</v>
      </c>
      <c r="L10" s="51"/>
      <c r="M10" s="15"/>
      <c r="N10" s="16"/>
      <c r="O10" s="16"/>
      <c r="P10" s="16"/>
      <c r="Q10" s="16"/>
      <c r="R10" s="98">
        <f t="shared" ref="R10:R73" si="0">H10*J10</f>
        <v>0</v>
      </c>
    </row>
    <row r="11" spans="1:18" s="2" customFormat="1" ht="27" hidden="1" customHeight="1" x14ac:dyDescent="0.25">
      <c r="A11" s="16"/>
      <c r="B11" s="16" t="s">
        <v>3659</v>
      </c>
      <c r="C11" s="20" t="s">
        <v>943</v>
      </c>
      <c r="D11" s="46">
        <v>3</v>
      </c>
      <c r="E11" s="52" t="s">
        <v>5</v>
      </c>
      <c r="F11" s="15" t="s">
        <v>6</v>
      </c>
      <c r="G11" s="46">
        <v>20</v>
      </c>
      <c r="H11" s="47">
        <v>625</v>
      </c>
      <c r="I11" s="48" t="s">
        <v>2614</v>
      </c>
      <c r="J11" s="47">
        <v>128000</v>
      </c>
      <c r="K11" s="15" t="s">
        <v>2616</v>
      </c>
      <c r="L11" s="51" t="s">
        <v>2617</v>
      </c>
      <c r="M11" s="15" t="s">
        <v>2618</v>
      </c>
      <c r="N11" s="16">
        <v>448007</v>
      </c>
      <c r="O11" s="16" t="s">
        <v>2619</v>
      </c>
      <c r="P11" s="16" t="s">
        <v>2620</v>
      </c>
      <c r="Q11" s="16"/>
      <c r="R11" s="98">
        <f t="shared" si="0"/>
        <v>80000000</v>
      </c>
    </row>
    <row r="12" spans="1:18" s="85" customFormat="1" ht="27" hidden="1" customHeight="1" x14ac:dyDescent="0.25">
      <c r="A12" s="71"/>
      <c r="B12" s="16" t="s">
        <v>3659</v>
      </c>
      <c r="C12" s="28" t="s">
        <v>944</v>
      </c>
      <c r="D12" s="79">
        <v>4</v>
      </c>
      <c r="E12" s="78" t="s">
        <v>7</v>
      </c>
      <c r="F12" s="74" t="s">
        <v>8</v>
      </c>
      <c r="G12" s="79"/>
      <c r="H12" s="66">
        <v>0</v>
      </c>
      <c r="I12" s="62"/>
      <c r="J12" s="66"/>
      <c r="K12" s="74" t="s">
        <v>2616</v>
      </c>
      <c r="L12" s="64"/>
      <c r="M12" s="74"/>
      <c r="N12" s="71"/>
      <c r="O12" s="71"/>
      <c r="P12" s="71"/>
      <c r="Q12" s="71"/>
      <c r="R12" s="99">
        <f t="shared" si="0"/>
        <v>0</v>
      </c>
    </row>
    <row r="13" spans="1:18" s="2" customFormat="1" ht="27" hidden="1" customHeight="1" x14ac:dyDescent="0.25">
      <c r="A13" s="16"/>
      <c r="B13" s="16" t="s">
        <v>3659</v>
      </c>
      <c r="C13" s="20" t="s">
        <v>945</v>
      </c>
      <c r="D13" s="16">
        <v>5</v>
      </c>
      <c r="E13" s="34" t="s">
        <v>9</v>
      </c>
      <c r="F13" s="14"/>
      <c r="G13" s="16"/>
      <c r="H13" s="47">
        <v>0</v>
      </c>
      <c r="I13" s="48"/>
      <c r="J13" s="49"/>
      <c r="K13" s="15" t="s">
        <v>2616</v>
      </c>
      <c r="L13" s="51"/>
      <c r="M13" s="15"/>
      <c r="N13" s="16"/>
      <c r="O13" s="16"/>
      <c r="P13" s="16"/>
      <c r="Q13" s="16"/>
      <c r="R13" s="98">
        <f t="shared" si="0"/>
        <v>0</v>
      </c>
    </row>
    <row r="14" spans="1:18" s="2" customFormat="1" ht="27" hidden="1" customHeight="1" x14ac:dyDescent="0.25">
      <c r="A14" s="16"/>
      <c r="B14" s="16" t="s">
        <v>3659</v>
      </c>
      <c r="C14" s="20" t="s">
        <v>946</v>
      </c>
      <c r="D14" s="16">
        <v>6</v>
      </c>
      <c r="E14" s="52" t="s">
        <v>10</v>
      </c>
      <c r="F14" s="15" t="s">
        <v>6</v>
      </c>
      <c r="G14" s="46">
        <v>20</v>
      </c>
      <c r="H14" s="47">
        <v>625</v>
      </c>
      <c r="I14" s="48" t="s">
        <v>2614</v>
      </c>
      <c r="J14" s="47">
        <v>128000</v>
      </c>
      <c r="K14" s="15" t="s">
        <v>2616</v>
      </c>
      <c r="L14" s="51" t="s">
        <v>2621</v>
      </c>
      <c r="M14" s="15" t="s">
        <v>2622</v>
      </c>
      <c r="N14" s="16">
        <v>448008</v>
      </c>
      <c r="O14" s="16" t="s">
        <v>2619</v>
      </c>
      <c r="P14" s="16" t="s">
        <v>2623</v>
      </c>
      <c r="Q14" s="16"/>
      <c r="R14" s="98">
        <f t="shared" si="0"/>
        <v>80000000</v>
      </c>
    </row>
    <row r="15" spans="1:18" s="85" customFormat="1" ht="27" hidden="1" customHeight="1" x14ac:dyDescent="0.25">
      <c r="A15" s="71"/>
      <c r="B15" s="16" t="s">
        <v>3659</v>
      </c>
      <c r="C15" s="28" t="s">
        <v>947</v>
      </c>
      <c r="D15" s="71">
        <v>7</v>
      </c>
      <c r="E15" s="78" t="s">
        <v>7</v>
      </c>
      <c r="F15" s="74" t="s">
        <v>8</v>
      </c>
      <c r="G15" s="79"/>
      <c r="H15" s="66">
        <v>0</v>
      </c>
      <c r="I15" s="62"/>
      <c r="J15" s="66"/>
      <c r="K15" s="74" t="s">
        <v>2616</v>
      </c>
      <c r="L15" s="64"/>
      <c r="M15" s="74"/>
      <c r="N15" s="71"/>
      <c r="O15" s="71"/>
      <c r="P15" s="71"/>
      <c r="Q15" s="71"/>
      <c r="R15" s="99">
        <f t="shared" si="0"/>
        <v>0</v>
      </c>
    </row>
    <row r="16" spans="1:18" s="2" customFormat="1" ht="27" hidden="1" customHeight="1" x14ac:dyDescent="0.25">
      <c r="A16" s="16"/>
      <c r="B16" s="16" t="s">
        <v>3659</v>
      </c>
      <c r="C16" s="20" t="s">
        <v>948</v>
      </c>
      <c r="D16" s="46">
        <v>8</v>
      </c>
      <c r="E16" s="34" t="s">
        <v>11</v>
      </c>
      <c r="F16" s="14"/>
      <c r="G16" s="16"/>
      <c r="H16" s="47">
        <v>0</v>
      </c>
      <c r="I16" s="48"/>
      <c r="J16" s="49"/>
      <c r="K16" s="15" t="s">
        <v>2616</v>
      </c>
      <c r="L16" s="51"/>
      <c r="M16" s="15"/>
      <c r="N16" s="16"/>
      <c r="O16" s="16"/>
      <c r="P16" s="16"/>
      <c r="Q16" s="16"/>
      <c r="R16" s="98">
        <f t="shared" si="0"/>
        <v>0</v>
      </c>
    </row>
    <row r="17" spans="1:18" s="2" customFormat="1" ht="27" hidden="1" customHeight="1" x14ac:dyDescent="0.25">
      <c r="A17" s="16"/>
      <c r="B17" s="16" t="s">
        <v>3659</v>
      </c>
      <c r="C17" s="20" t="s">
        <v>949</v>
      </c>
      <c r="D17" s="46">
        <v>9</v>
      </c>
      <c r="E17" s="52" t="s">
        <v>12</v>
      </c>
      <c r="F17" s="15" t="s">
        <v>6</v>
      </c>
      <c r="G17" s="46">
        <v>10</v>
      </c>
      <c r="H17" s="47">
        <v>325</v>
      </c>
      <c r="I17" s="48" t="s">
        <v>2614</v>
      </c>
      <c r="J17" s="47">
        <v>128000</v>
      </c>
      <c r="K17" s="15" t="s">
        <v>2616</v>
      </c>
      <c r="L17" s="51" t="s">
        <v>2624</v>
      </c>
      <c r="M17" s="15" t="s">
        <v>2625</v>
      </c>
      <c r="N17" s="16">
        <v>448316</v>
      </c>
      <c r="O17" s="16" t="s">
        <v>2619</v>
      </c>
      <c r="P17" s="16" t="s">
        <v>2626</v>
      </c>
      <c r="Q17" s="16"/>
      <c r="R17" s="98">
        <f t="shared" si="0"/>
        <v>41600000</v>
      </c>
    </row>
    <row r="18" spans="1:18" s="85" customFormat="1" ht="27" hidden="1" customHeight="1" x14ac:dyDescent="0.25">
      <c r="A18" s="71"/>
      <c r="B18" s="16" t="s">
        <v>3659</v>
      </c>
      <c r="C18" s="28" t="s">
        <v>950</v>
      </c>
      <c r="D18" s="71">
        <v>10</v>
      </c>
      <c r="E18" s="78" t="s">
        <v>7</v>
      </c>
      <c r="F18" s="74" t="s">
        <v>8</v>
      </c>
      <c r="G18" s="79"/>
      <c r="H18" s="66">
        <v>0</v>
      </c>
      <c r="I18" s="62"/>
      <c r="J18" s="66"/>
      <c r="K18" s="74" t="s">
        <v>2616</v>
      </c>
      <c r="L18" s="64"/>
      <c r="M18" s="74"/>
      <c r="N18" s="71"/>
      <c r="O18" s="71"/>
      <c r="P18" s="71"/>
      <c r="Q18" s="71"/>
      <c r="R18" s="99">
        <f t="shared" si="0"/>
        <v>0</v>
      </c>
    </row>
    <row r="19" spans="1:18" s="2" customFormat="1" ht="27" hidden="1" customHeight="1" x14ac:dyDescent="0.25">
      <c r="A19" s="16"/>
      <c r="B19" s="16" t="s">
        <v>3659</v>
      </c>
      <c r="C19" s="20" t="s">
        <v>951</v>
      </c>
      <c r="D19" s="16">
        <v>11</v>
      </c>
      <c r="E19" s="34" t="s">
        <v>13</v>
      </c>
      <c r="F19" s="14"/>
      <c r="G19" s="16"/>
      <c r="H19" s="47">
        <v>0</v>
      </c>
      <c r="I19" s="48"/>
      <c r="J19" s="49"/>
      <c r="K19" s="15" t="s">
        <v>2616</v>
      </c>
      <c r="L19" s="51"/>
      <c r="M19" s="15"/>
      <c r="N19" s="16"/>
      <c r="O19" s="16"/>
      <c r="P19" s="16"/>
      <c r="Q19" s="16"/>
      <c r="R19" s="98">
        <f t="shared" si="0"/>
        <v>0</v>
      </c>
    </row>
    <row r="20" spans="1:18" s="2" customFormat="1" ht="27" hidden="1" customHeight="1" x14ac:dyDescent="0.25">
      <c r="A20" s="16"/>
      <c r="B20" s="16" t="s">
        <v>3659</v>
      </c>
      <c r="C20" s="20" t="s">
        <v>952</v>
      </c>
      <c r="D20" s="16">
        <v>12</v>
      </c>
      <c r="E20" s="52" t="s">
        <v>14</v>
      </c>
      <c r="F20" s="15" t="s">
        <v>6</v>
      </c>
      <c r="G20" s="46">
        <v>20</v>
      </c>
      <c r="H20" s="47">
        <v>625</v>
      </c>
      <c r="I20" s="48" t="s">
        <v>2614</v>
      </c>
      <c r="J20" s="47">
        <v>116000</v>
      </c>
      <c r="K20" s="15" t="s">
        <v>2616</v>
      </c>
      <c r="L20" s="51" t="s">
        <v>2627</v>
      </c>
      <c r="M20" s="15" t="s">
        <v>2628</v>
      </c>
      <c r="N20" s="16">
        <v>448420</v>
      </c>
      <c r="O20" s="16" t="s">
        <v>2619</v>
      </c>
      <c r="P20" s="16" t="s">
        <v>2629</v>
      </c>
      <c r="Q20" s="16"/>
      <c r="R20" s="98">
        <f t="shared" si="0"/>
        <v>72500000</v>
      </c>
    </row>
    <row r="21" spans="1:18" s="85" customFormat="1" ht="27" hidden="1" customHeight="1" x14ac:dyDescent="0.25">
      <c r="A21" s="71"/>
      <c r="B21" s="16" t="s">
        <v>3659</v>
      </c>
      <c r="C21" s="28" t="s">
        <v>953</v>
      </c>
      <c r="D21" s="79">
        <v>13</v>
      </c>
      <c r="E21" s="78" t="s">
        <v>7</v>
      </c>
      <c r="F21" s="74" t="s">
        <v>8</v>
      </c>
      <c r="G21" s="79"/>
      <c r="H21" s="66">
        <v>0</v>
      </c>
      <c r="I21" s="62"/>
      <c r="J21" s="66"/>
      <c r="K21" s="74" t="s">
        <v>2616</v>
      </c>
      <c r="L21" s="64"/>
      <c r="M21" s="74"/>
      <c r="N21" s="71"/>
      <c r="O21" s="71"/>
      <c r="P21" s="71"/>
      <c r="Q21" s="71"/>
      <c r="R21" s="99">
        <f t="shared" si="0"/>
        <v>0</v>
      </c>
    </row>
    <row r="22" spans="1:18" s="85" customFormat="1" ht="37.5" hidden="1" customHeight="1" x14ac:dyDescent="0.25">
      <c r="A22" s="71"/>
      <c r="B22" s="16" t="s">
        <v>3659</v>
      </c>
      <c r="C22" s="28" t="s">
        <v>954</v>
      </c>
      <c r="D22" s="79">
        <v>14</v>
      </c>
      <c r="E22" s="78" t="s">
        <v>15</v>
      </c>
      <c r="F22" s="74" t="s">
        <v>8</v>
      </c>
      <c r="G22" s="79"/>
      <c r="H22" s="66">
        <v>0</v>
      </c>
      <c r="I22" s="62"/>
      <c r="J22" s="66"/>
      <c r="K22" s="74" t="s">
        <v>2616</v>
      </c>
      <c r="L22" s="64"/>
      <c r="M22" s="74"/>
      <c r="N22" s="71"/>
      <c r="O22" s="71"/>
      <c r="P22" s="71"/>
      <c r="Q22" s="71"/>
      <c r="R22" s="99">
        <f t="shared" si="0"/>
        <v>0</v>
      </c>
    </row>
    <row r="23" spans="1:18" s="85" customFormat="1" ht="37.5" hidden="1" customHeight="1" x14ac:dyDescent="0.25">
      <c r="A23" s="71"/>
      <c r="B23" s="16" t="s">
        <v>3659</v>
      </c>
      <c r="C23" s="28" t="s">
        <v>955</v>
      </c>
      <c r="D23" s="71">
        <v>15</v>
      </c>
      <c r="E23" s="78" t="s">
        <v>16</v>
      </c>
      <c r="F23" s="74" t="s">
        <v>17</v>
      </c>
      <c r="G23" s="79"/>
      <c r="H23" s="66">
        <v>0</v>
      </c>
      <c r="I23" s="62"/>
      <c r="J23" s="66"/>
      <c r="K23" s="74" t="s">
        <v>2616</v>
      </c>
      <c r="L23" s="64"/>
      <c r="M23" s="74"/>
      <c r="N23" s="71"/>
      <c r="O23" s="71"/>
      <c r="P23" s="71"/>
      <c r="Q23" s="71"/>
      <c r="R23" s="99">
        <f t="shared" si="0"/>
        <v>0</v>
      </c>
    </row>
    <row r="24" spans="1:18" s="2" customFormat="1" ht="27" hidden="1" customHeight="1" x14ac:dyDescent="0.25">
      <c r="A24" s="16"/>
      <c r="B24" s="16" t="s">
        <v>3659</v>
      </c>
      <c r="C24" s="20" t="s">
        <v>956</v>
      </c>
      <c r="D24" s="16">
        <v>16</v>
      </c>
      <c r="E24" s="34" t="s">
        <v>18</v>
      </c>
      <c r="F24" s="14"/>
      <c r="G24" s="16"/>
      <c r="H24" s="47">
        <v>0</v>
      </c>
      <c r="I24" s="48"/>
      <c r="J24" s="49"/>
      <c r="K24" s="15" t="s">
        <v>2616</v>
      </c>
      <c r="L24" s="51"/>
      <c r="M24" s="15"/>
      <c r="N24" s="16"/>
      <c r="O24" s="16"/>
      <c r="P24" s="16"/>
      <c r="Q24" s="16"/>
      <c r="R24" s="98">
        <f t="shared" si="0"/>
        <v>0</v>
      </c>
    </row>
    <row r="25" spans="1:18" s="2" customFormat="1" ht="27" hidden="1" customHeight="1" x14ac:dyDescent="0.25">
      <c r="A25" s="16"/>
      <c r="B25" s="16" t="s">
        <v>3659</v>
      </c>
      <c r="C25" s="20" t="s">
        <v>957</v>
      </c>
      <c r="D25" s="16">
        <v>17</v>
      </c>
      <c r="E25" s="52" t="s">
        <v>19</v>
      </c>
      <c r="F25" s="15" t="s">
        <v>6</v>
      </c>
      <c r="G25" s="46">
        <v>10</v>
      </c>
      <c r="H25" s="47">
        <v>325</v>
      </c>
      <c r="I25" s="48" t="s">
        <v>2614</v>
      </c>
      <c r="J25" s="47">
        <v>130720</v>
      </c>
      <c r="K25" s="15" t="s">
        <v>2616</v>
      </c>
      <c r="L25" s="51" t="s">
        <v>2630</v>
      </c>
      <c r="M25" s="15" t="s">
        <v>2631</v>
      </c>
      <c r="N25" s="16">
        <v>449023</v>
      </c>
      <c r="O25" s="16" t="s">
        <v>2619</v>
      </c>
      <c r="P25" s="16" t="s">
        <v>2632</v>
      </c>
      <c r="Q25" s="16"/>
      <c r="R25" s="98">
        <f t="shared" si="0"/>
        <v>42484000</v>
      </c>
    </row>
    <row r="26" spans="1:18" s="85" customFormat="1" ht="27" hidden="1" customHeight="1" x14ac:dyDescent="0.25">
      <c r="A26" s="71"/>
      <c r="B26" s="16" t="s">
        <v>3659</v>
      </c>
      <c r="C26" s="28" t="s">
        <v>958</v>
      </c>
      <c r="D26" s="79">
        <v>18</v>
      </c>
      <c r="E26" s="78" t="s">
        <v>7</v>
      </c>
      <c r="F26" s="74" t="s">
        <v>8</v>
      </c>
      <c r="G26" s="79"/>
      <c r="H26" s="66">
        <v>0</v>
      </c>
      <c r="I26" s="62"/>
      <c r="J26" s="66"/>
      <c r="K26" s="74" t="s">
        <v>2616</v>
      </c>
      <c r="L26" s="64"/>
      <c r="M26" s="74"/>
      <c r="N26" s="71"/>
      <c r="O26" s="71"/>
      <c r="P26" s="71"/>
      <c r="Q26" s="71"/>
      <c r="R26" s="99">
        <f t="shared" si="0"/>
        <v>0</v>
      </c>
    </row>
    <row r="27" spans="1:18" s="85" customFormat="1" ht="35.25" hidden="1" customHeight="1" x14ac:dyDescent="0.25">
      <c r="A27" s="71"/>
      <c r="B27" s="16" t="s">
        <v>3659</v>
      </c>
      <c r="C27" s="28" t="s">
        <v>959</v>
      </c>
      <c r="D27" s="79">
        <v>19</v>
      </c>
      <c r="E27" s="78" t="s">
        <v>15</v>
      </c>
      <c r="F27" s="74" t="s">
        <v>3658</v>
      </c>
      <c r="G27" s="79"/>
      <c r="H27" s="66">
        <v>0</v>
      </c>
      <c r="I27" s="62"/>
      <c r="J27" s="66"/>
      <c r="K27" s="74" t="s">
        <v>2616</v>
      </c>
      <c r="L27" s="64"/>
      <c r="M27" s="74"/>
      <c r="N27" s="71"/>
      <c r="O27" s="71"/>
      <c r="P27" s="71"/>
      <c r="Q27" s="71"/>
      <c r="R27" s="99">
        <f t="shared" si="0"/>
        <v>0</v>
      </c>
    </row>
    <row r="28" spans="1:18" s="85" customFormat="1" ht="35.25" hidden="1" customHeight="1" x14ac:dyDescent="0.25">
      <c r="A28" s="71"/>
      <c r="B28" s="16" t="s">
        <v>3659</v>
      </c>
      <c r="C28" s="28" t="s">
        <v>960</v>
      </c>
      <c r="D28" s="71">
        <v>20</v>
      </c>
      <c r="E28" s="78" t="s">
        <v>16</v>
      </c>
      <c r="F28" s="74" t="s">
        <v>20</v>
      </c>
      <c r="G28" s="79"/>
      <c r="H28" s="66">
        <v>0</v>
      </c>
      <c r="I28" s="62"/>
      <c r="J28" s="66"/>
      <c r="K28" s="74" t="s">
        <v>2616</v>
      </c>
      <c r="L28" s="64"/>
      <c r="M28" s="74"/>
      <c r="N28" s="71"/>
      <c r="O28" s="71"/>
      <c r="P28" s="71"/>
      <c r="Q28" s="71"/>
      <c r="R28" s="99">
        <f t="shared" si="0"/>
        <v>0</v>
      </c>
    </row>
    <row r="29" spans="1:18" s="2" customFormat="1" ht="27" hidden="1" customHeight="1" x14ac:dyDescent="0.25">
      <c r="A29" s="16"/>
      <c r="B29" s="16" t="s">
        <v>3659</v>
      </c>
      <c r="C29" s="20" t="s">
        <v>961</v>
      </c>
      <c r="D29" s="16">
        <v>21</v>
      </c>
      <c r="E29" s="34" t="s">
        <v>21</v>
      </c>
      <c r="F29" s="14"/>
      <c r="G29" s="16"/>
      <c r="H29" s="47">
        <v>0</v>
      </c>
      <c r="I29" s="48"/>
      <c r="J29" s="49"/>
      <c r="K29" s="15" t="s">
        <v>2616</v>
      </c>
      <c r="L29" s="51"/>
      <c r="M29" s="15"/>
      <c r="N29" s="16"/>
      <c r="O29" s="16"/>
      <c r="P29" s="16"/>
      <c r="Q29" s="16"/>
      <c r="R29" s="98">
        <f t="shared" si="0"/>
        <v>0</v>
      </c>
    </row>
    <row r="30" spans="1:18" s="2" customFormat="1" ht="27" hidden="1" customHeight="1" x14ac:dyDescent="0.25">
      <c r="A30" s="16"/>
      <c r="B30" s="16" t="s">
        <v>3659</v>
      </c>
      <c r="C30" s="20" t="s">
        <v>962</v>
      </c>
      <c r="D30" s="16">
        <v>22</v>
      </c>
      <c r="E30" s="52" t="s">
        <v>22</v>
      </c>
      <c r="F30" s="15" t="s">
        <v>6</v>
      </c>
      <c r="G30" s="46">
        <v>500</v>
      </c>
      <c r="H30" s="47">
        <v>15625</v>
      </c>
      <c r="I30" s="48" t="s">
        <v>2614</v>
      </c>
      <c r="J30" s="47">
        <v>226000</v>
      </c>
      <c r="K30" s="15" t="s">
        <v>2616</v>
      </c>
      <c r="L30" s="51" t="s">
        <v>2633</v>
      </c>
      <c r="M30" s="15" t="s">
        <v>2634</v>
      </c>
      <c r="N30" s="16">
        <v>449027</v>
      </c>
      <c r="O30" s="16" t="s">
        <v>2619</v>
      </c>
      <c r="P30" s="16" t="s">
        <v>2635</v>
      </c>
      <c r="Q30" s="16"/>
      <c r="R30" s="98">
        <f t="shared" si="0"/>
        <v>3531250000</v>
      </c>
    </row>
    <row r="31" spans="1:18" s="2" customFormat="1" ht="27" hidden="1" customHeight="1" x14ac:dyDescent="0.25">
      <c r="A31" s="16"/>
      <c r="B31" s="16" t="s">
        <v>3659</v>
      </c>
      <c r="C31" s="20" t="s">
        <v>963</v>
      </c>
      <c r="D31" s="46">
        <v>23</v>
      </c>
      <c r="E31" s="52" t="s">
        <v>7</v>
      </c>
      <c r="F31" s="15" t="s">
        <v>8</v>
      </c>
      <c r="G31" s="46">
        <v>200</v>
      </c>
      <c r="H31" s="47">
        <v>26300</v>
      </c>
      <c r="I31" s="48" t="s">
        <v>2615</v>
      </c>
      <c r="J31" s="47">
        <v>21740</v>
      </c>
      <c r="K31" s="15" t="s">
        <v>2616</v>
      </c>
      <c r="L31" s="51" t="s">
        <v>2636</v>
      </c>
      <c r="M31" s="15" t="s">
        <v>2637</v>
      </c>
      <c r="N31" s="16">
        <v>246001</v>
      </c>
      <c r="O31" s="16" t="s">
        <v>2619</v>
      </c>
      <c r="P31" s="16" t="s">
        <v>2638</v>
      </c>
      <c r="Q31" s="16"/>
      <c r="R31" s="98">
        <f t="shared" si="0"/>
        <v>571762000</v>
      </c>
    </row>
    <row r="32" spans="1:18" s="2" customFormat="1" ht="34.5" hidden="1" customHeight="1" x14ac:dyDescent="0.25">
      <c r="A32" s="16"/>
      <c r="B32" s="16" t="s">
        <v>3659</v>
      </c>
      <c r="C32" s="20" t="s">
        <v>964</v>
      </c>
      <c r="D32" s="46">
        <v>24</v>
      </c>
      <c r="E32" s="52" t="s">
        <v>15</v>
      </c>
      <c r="F32" s="15" t="s">
        <v>8</v>
      </c>
      <c r="G32" s="46">
        <v>200</v>
      </c>
      <c r="H32" s="47">
        <v>25400</v>
      </c>
      <c r="I32" s="48" t="s">
        <v>2615</v>
      </c>
      <c r="J32" s="47">
        <v>25510</v>
      </c>
      <c r="K32" s="15" t="s">
        <v>2616</v>
      </c>
      <c r="L32" s="51" t="s">
        <v>2639</v>
      </c>
      <c r="M32" s="15" t="s">
        <v>2640</v>
      </c>
      <c r="N32" s="16">
        <v>246003</v>
      </c>
      <c r="O32" s="16" t="s">
        <v>2619</v>
      </c>
      <c r="P32" s="16" t="s">
        <v>2641</v>
      </c>
      <c r="Q32" s="16"/>
      <c r="R32" s="98">
        <f t="shared" si="0"/>
        <v>647954000</v>
      </c>
    </row>
    <row r="33" spans="1:18" s="2" customFormat="1" ht="45.75" hidden="1" customHeight="1" x14ac:dyDescent="0.25">
      <c r="A33" s="16"/>
      <c r="B33" s="16" t="s">
        <v>3659</v>
      </c>
      <c r="C33" s="20" t="s">
        <v>965</v>
      </c>
      <c r="D33" s="16">
        <v>25</v>
      </c>
      <c r="E33" s="52" t="s">
        <v>16</v>
      </c>
      <c r="F33" s="15" t="s">
        <v>20</v>
      </c>
      <c r="G33" s="46">
        <v>30</v>
      </c>
      <c r="H33" s="47">
        <v>260</v>
      </c>
      <c r="I33" s="48" t="s">
        <v>2615</v>
      </c>
      <c r="J33" s="47">
        <v>343000</v>
      </c>
      <c r="K33" s="15" t="s">
        <v>2616</v>
      </c>
      <c r="L33" s="51" t="s">
        <v>2642</v>
      </c>
      <c r="M33" s="15" t="s">
        <v>2643</v>
      </c>
      <c r="N33" s="16">
        <v>246004</v>
      </c>
      <c r="O33" s="16" t="s">
        <v>2619</v>
      </c>
      <c r="P33" s="16" t="s">
        <v>2644</v>
      </c>
      <c r="Q33" s="16"/>
      <c r="R33" s="98">
        <f t="shared" si="0"/>
        <v>89180000</v>
      </c>
    </row>
    <row r="34" spans="1:18" s="2" customFormat="1" ht="27" hidden="1" customHeight="1" x14ac:dyDescent="0.25">
      <c r="A34" s="16"/>
      <c r="B34" s="16" t="s">
        <v>3659</v>
      </c>
      <c r="C34" s="20" t="s">
        <v>966</v>
      </c>
      <c r="D34" s="16">
        <v>26</v>
      </c>
      <c r="E34" s="34" t="s">
        <v>23</v>
      </c>
      <c r="F34" s="14"/>
      <c r="G34" s="16"/>
      <c r="H34" s="47">
        <v>0</v>
      </c>
      <c r="I34" s="48"/>
      <c r="J34" s="49"/>
      <c r="K34" s="15" t="s">
        <v>2616</v>
      </c>
      <c r="L34" s="51"/>
      <c r="M34" s="15"/>
      <c r="N34" s="16"/>
      <c r="O34" s="16"/>
      <c r="P34" s="16"/>
      <c r="Q34" s="16"/>
      <c r="R34" s="98">
        <f t="shared" si="0"/>
        <v>0</v>
      </c>
    </row>
    <row r="35" spans="1:18" s="2" customFormat="1" ht="39.75" hidden="1" customHeight="1" x14ac:dyDescent="0.25">
      <c r="A35" s="16"/>
      <c r="B35" s="16" t="s">
        <v>3659</v>
      </c>
      <c r="C35" s="20" t="s">
        <v>967</v>
      </c>
      <c r="D35" s="16">
        <v>27</v>
      </c>
      <c r="E35" s="52" t="s">
        <v>24</v>
      </c>
      <c r="F35" s="15" t="s">
        <v>6</v>
      </c>
      <c r="G35" s="46">
        <v>250</v>
      </c>
      <c r="H35" s="47">
        <v>7875</v>
      </c>
      <c r="I35" s="48" t="s">
        <v>2614</v>
      </c>
      <c r="J35" s="47">
        <v>226000</v>
      </c>
      <c r="K35" s="15" t="s">
        <v>2616</v>
      </c>
      <c r="L35" s="51" t="s">
        <v>2645</v>
      </c>
      <c r="M35" s="15" t="s">
        <v>2646</v>
      </c>
      <c r="N35" s="16">
        <v>448614</v>
      </c>
      <c r="O35" s="16" t="s">
        <v>2619</v>
      </c>
      <c r="P35" s="16" t="s">
        <v>2647</v>
      </c>
      <c r="Q35" s="16"/>
      <c r="R35" s="98">
        <f t="shared" si="0"/>
        <v>1779750000</v>
      </c>
    </row>
    <row r="36" spans="1:18" s="85" customFormat="1" ht="27" hidden="1" customHeight="1" x14ac:dyDescent="0.25">
      <c r="A36" s="71"/>
      <c r="B36" s="16" t="s">
        <v>3659</v>
      </c>
      <c r="C36" s="28" t="s">
        <v>968</v>
      </c>
      <c r="D36" s="79">
        <v>28</v>
      </c>
      <c r="E36" s="78" t="s">
        <v>7</v>
      </c>
      <c r="F36" s="74" t="s">
        <v>8</v>
      </c>
      <c r="G36" s="79"/>
      <c r="H36" s="66">
        <v>0</v>
      </c>
      <c r="I36" s="62"/>
      <c r="J36" s="66"/>
      <c r="K36" s="74" t="s">
        <v>2616</v>
      </c>
      <c r="L36" s="64"/>
      <c r="M36" s="74"/>
      <c r="N36" s="71"/>
      <c r="O36" s="71"/>
      <c r="P36" s="71"/>
      <c r="Q36" s="71"/>
      <c r="R36" s="99">
        <f t="shared" si="0"/>
        <v>0</v>
      </c>
    </row>
    <row r="37" spans="1:18" s="85" customFormat="1" ht="43.5" hidden="1" customHeight="1" x14ac:dyDescent="0.25">
      <c r="A37" s="71"/>
      <c r="B37" s="16" t="s">
        <v>3659</v>
      </c>
      <c r="C37" s="28" t="s">
        <v>969</v>
      </c>
      <c r="D37" s="79">
        <v>29</v>
      </c>
      <c r="E37" s="78" t="s">
        <v>15</v>
      </c>
      <c r="F37" s="74" t="s">
        <v>8</v>
      </c>
      <c r="G37" s="79"/>
      <c r="H37" s="66">
        <v>0</v>
      </c>
      <c r="I37" s="62"/>
      <c r="J37" s="66"/>
      <c r="K37" s="74" t="s">
        <v>2616</v>
      </c>
      <c r="L37" s="64"/>
      <c r="M37" s="74"/>
      <c r="N37" s="71"/>
      <c r="O37" s="71"/>
      <c r="P37" s="71"/>
      <c r="Q37" s="71"/>
      <c r="R37" s="99">
        <f t="shared" si="0"/>
        <v>0</v>
      </c>
    </row>
    <row r="38" spans="1:18" s="85" customFormat="1" ht="44.25" hidden="1" customHeight="1" x14ac:dyDescent="0.25">
      <c r="A38" s="71"/>
      <c r="B38" s="16" t="s">
        <v>3659</v>
      </c>
      <c r="C38" s="28" t="s">
        <v>970</v>
      </c>
      <c r="D38" s="71">
        <v>30</v>
      </c>
      <c r="E38" s="78" t="s">
        <v>16</v>
      </c>
      <c r="F38" s="74" t="s">
        <v>20</v>
      </c>
      <c r="G38" s="79"/>
      <c r="H38" s="66">
        <v>0</v>
      </c>
      <c r="I38" s="62"/>
      <c r="J38" s="66"/>
      <c r="K38" s="74" t="s">
        <v>2616</v>
      </c>
      <c r="L38" s="64"/>
      <c r="M38" s="74"/>
      <c r="N38" s="71"/>
      <c r="O38" s="71"/>
      <c r="P38" s="71"/>
      <c r="Q38" s="71"/>
      <c r="R38" s="99">
        <f t="shared" si="0"/>
        <v>0</v>
      </c>
    </row>
    <row r="39" spans="1:18" s="2" customFormat="1" ht="27" hidden="1" customHeight="1" x14ac:dyDescent="0.25">
      <c r="A39" s="16"/>
      <c r="B39" s="16" t="s">
        <v>3659</v>
      </c>
      <c r="C39" s="20" t="s">
        <v>971</v>
      </c>
      <c r="D39" s="16">
        <v>31</v>
      </c>
      <c r="E39" s="34" t="s">
        <v>25</v>
      </c>
      <c r="F39" s="14"/>
      <c r="G39" s="16"/>
      <c r="H39" s="47">
        <v>0</v>
      </c>
      <c r="I39" s="48"/>
      <c r="J39" s="49"/>
      <c r="K39" s="15" t="s">
        <v>2616</v>
      </c>
      <c r="L39" s="51"/>
      <c r="M39" s="15"/>
      <c r="N39" s="16"/>
      <c r="O39" s="16"/>
      <c r="P39" s="16"/>
      <c r="Q39" s="16"/>
      <c r="R39" s="98">
        <f t="shared" si="0"/>
        <v>0</v>
      </c>
    </row>
    <row r="40" spans="1:18" s="2" customFormat="1" ht="33.75" hidden="1" customHeight="1" x14ac:dyDescent="0.25">
      <c r="A40" s="16"/>
      <c r="B40" s="16" t="s">
        <v>3659</v>
      </c>
      <c r="C40" s="20" t="s">
        <v>972</v>
      </c>
      <c r="D40" s="16">
        <v>32</v>
      </c>
      <c r="E40" s="52" t="s">
        <v>26</v>
      </c>
      <c r="F40" s="15" t="s">
        <v>6</v>
      </c>
      <c r="G40" s="46">
        <v>10</v>
      </c>
      <c r="H40" s="47">
        <v>325</v>
      </c>
      <c r="I40" s="48" t="s">
        <v>2614</v>
      </c>
      <c r="J40" s="47">
        <v>226000</v>
      </c>
      <c r="K40" s="15" t="s">
        <v>2616</v>
      </c>
      <c r="L40" s="51" t="s">
        <v>2648</v>
      </c>
      <c r="M40" s="15" t="s">
        <v>2649</v>
      </c>
      <c r="N40" s="16">
        <v>448851</v>
      </c>
      <c r="O40" s="16" t="s">
        <v>2619</v>
      </c>
      <c r="P40" s="16" t="s">
        <v>2650</v>
      </c>
      <c r="Q40" s="16"/>
      <c r="R40" s="98">
        <f t="shared" si="0"/>
        <v>73450000</v>
      </c>
    </row>
    <row r="41" spans="1:18" s="85" customFormat="1" ht="33.75" hidden="1" customHeight="1" x14ac:dyDescent="0.25">
      <c r="A41" s="71"/>
      <c r="B41" s="16" t="s">
        <v>3659</v>
      </c>
      <c r="C41" s="28" t="s">
        <v>973</v>
      </c>
      <c r="D41" s="79">
        <v>33</v>
      </c>
      <c r="E41" s="78" t="s">
        <v>7</v>
      </c>
      <c r="F41" s="74" t="s">
        <v>8</v>
      </c>
      <c r="G41" s="79"/>
      <c r="H41" s="66">
        <v>0</v>
      </c>
      <c r="I41" s="62"/>
      <c r="J41" s="66"/>
      <c r="K41" s="74" t="s">
        <v>2616</v>
      </c>
      <c r="L41" s="64"/>
      <c r="M41" s="74"/>
      <c r="N41" s="71"/>
      <c r="O41" s="71"/>
      <c r="P41" s="71"/>
      <c r="Q41" s="71"/>
      <c r="R41" s="99">
        <f t="shared" si="0"/>
        <v>0</v>
      </c>
    </row>
    <row r="42" spans="1:18" s="2" customFormat="1" ht="33.75" hidden="1" customHeight="1" x14ac:dyDescent="0.25">
      <c r="A42" s="16"/>
      <c r="B42" s="16" t="s">
        <v>3659</v>
      </c>
      <c r="C42" s="20" t="s">
        <v>974</v>
      </c>
      <c r="D42" s="46">
        <v>34</v>
      </c>
      <c r="E42" s="52" t="s">
        <v>27</v>
      </c>
      <c r="F42" s="15" t="s">
        <v>8</v>
      </c>
      <c r="G42" s="46">
        <v>5</v>
      </c>
      <c r="H42" s="47">
        <v>320</v>
      </c>
      <c r="I42" s="48" t="s">
        <v>2615</v>
      </c>
      <c r="J42" s="47">
        <v>30000</v>
      </c>
      <c r="K42" s="15" t="s">
        <v>2616</v>
      </c>
      <c r="L42" s="51" t="s">
        <v>2651</v>
      </c>
      <c r="M42" s="15" t="s">
        <v>2652</v>
      </c>
      <c r="N42" s="16">
        <v>246007</v>
      </c>
      <c r="O42" s="16" t="s">
        <v>2619</v>
      </c>
      <c r="P42" s="16" t="s">
        <v>2653</v>
      </c>
      <c r="Q42" s="16"/>
      <c r="R42" s="98">
        <f t="shared" si="0"/>
        <v>9600000</v>
      </c>
    </row>
    <row r="43" spans="1:18" s="2" customFormat="1" ht="33.75" hidden="1" customHeight="1" x14ac:dyDescent="0.25">
      <c r="A43" s="16"/>
      <c r="B43" s="16" t="s">
        <v>3659</v>
      </c>
      <c r="C43" s="20" t="s">
        <v>975</v>
      </c>
      <c r="D43" s="16">
        <v>35</v>
      </c>
      <c r="E43" s="52" t="s">
        <v>28</v>
      </c>
      <c r="F43" s="15" t="s">
        <v>29</v>
      </c>
      <c r="G43" s="46">
        <v>2</v>
      </c>
      <c r="H43" s="47">
        <v>3.125</v>
      </c>
      <c r="I43" s="48" t="s">
        <v>2615</v>
      </c>
      <c r="J43" s="47">
        <v>343000</v>
      </c>
      <c r="K43" s="15" t="s">
        <v>2616</v>
      </c>
      <c r="L43" s="51" t="s">
        <v>2654</v>
      </c>
      <c r="M43" s="15" t="s">
        <v>2655</v>
      </c>
      <c r="N43" s="16">
        <v>246009</v>
      </c>
      <c r="O43" s="16" t="s">
        <v>2619</v>
      </c>
      <c r="P43" s="16" t="s">
        <v>2656</v>
      </c>
      <c r="Q43" s="16"/>
      <c r="R43" s="98">
        <f t="shared" si="0"/>
        <v>1071875</v>
      </c>
    </row>
    <row r="44" spans="1:18" s="38" customFormat="1" ht="33.75" hidden="1" customHeight="1" x14ac:dyDescent="0.25">
      <c r="A44" s="48"/>
      <c r="B44" s="16" t="s">
        <v>3659</v>
      </c>
      <c r="C44" s="53" t="s">
        <v>976</v>
      </c>
      <c r="D44" s="48">
        <v>36</v>
      </c>
      <c r="E44" s="51" t="s">
        <v>30</v>
      </c>
      <c r="F44" s="54" t="s">
        <v>31</v>
      </c>
      <c r="G44" s="48">
        <v>12000</v>
      </c>
      <c r="H44" s="47">
        <v>15000</v>
      </c>
      <c r="I44" s="48" t="s">
        <v>31</v>
      </c>
      <c r="J44" s="47">
        <v>110000</v>
      </c>
      <c r="K44" s="54" t="s">
        <v>2616</v>
      </c>
      <c r="L44" s="51" t="s">
        <v>2657</v>
      </c>
      <c r="M44" s="54" t="s">
        <v>2658</v>
      </c>
      <c r="N44" s="48">
        <v>442023</v>
      </c>
      <c r="O44" s="48" t="s">
        <v>2619</v>
      </c>
      <c r="P44" s="48" t="s">
        <v>2659</v>
      </c>
      <c r="Q44" s="48"/>
      <c r="R44" s="98">
        <f t="shared" si="0"/>
        <v>1650000000</v>
      </c>
    </row>
    <row r="45" spans="1:18" ht="27" hidden="1" customHeight="1" x14ac:dyDescent="0.25">
      <c r="A45" s="20" t="s">
        <v>918</v>
      </c>
      <c r="B45" s="16" t="s">
        <v>3660</v>
      </c>
      <c r="C45" s="20" t="s">
        <v>977</v>
      </c>
      <c r="D45" s="16">
        <v>37</v>
      </c>
      <c r="E45" s="34" t="s">
        <v>899</v>
      </c>
      <c r="F45" s="14"/>
      <c r="G45" s="16"/>
      <c r="H45" s="47"/>
      <c r="I45" s="48"/>
      <c r="J45" s="106"/>
      <c r="K45" s="26" t="s">
        <v>910</v>
      </c>
      <c r="L45" s="100">
        <v>7973979027</v>
      </c>
      <c r="M45" s="27"/>
      <c r="N45" s="16"/>
      <c r="O45" s="22"/>
      <c r="P45" s="16"/>
      <c r="Q45" s="22"/>
      <c r="R45" s="98">
        <f t="shared" si="0"/>
        <v>0</v>
      </c>
    </row>
    <row r="46" spans="1:18" ht="64.5" hidden="1" customHeight="1" x14ac:dyDescent="0.25">
      <c r="A46" s="16"/>
      <c r="B46" s="16" t="s">
        <v>3660</v>
      </c>
      <c r="C46" s="20" t="s">
        <v>978</v>
      </c>
      <c r="D46" s="46">
        <v>38</v>
      </c>
      <c r="E46" s="55" t="s">
        <v>609</v>
      </c>
      <c r="F46" s="56" t="s">
        <v>610</v>
      </c>
      <c r="G46" s="56">
        <v>100</v>
      </c>
      <c r="H46" s="57">
        <v>120</v>
      </c>
      <c r="I46" s="54" t="s">
        <v>32</v>
      </c>
      <c r="J46" s="107">
        <v>2566400</v>
      </c>
      <c r="K46" s="15" t="s">
        <v>910</v>
      </c>
      <c r="L46" s="51" t="s">
        <v>609</v>
      </c>
      <c r="M46" s="27" t="s">
        <v>2475</v>
      </c>
      <c r="N46" s="16" t="s">
        <v>2476</v>
      </c>
      <c r="O46" s="22" t="s">
        <v>2477</v>
      </c>
      <c r="P46" s="16" t="s">
        <v>2478</v>
      </c>
      <c r="Q46" s="22"/>
      <c r="R46" s="98">
        <f t="shared" si="0"/>
        <v>307968000</v>
      </c>
    </row>
    <row r="47" spans="1:18" ht="73.5" hidden="1" customHeight="1" x14ac:dyDescent="0.25">
      <c r="A47" s="16"/>
      <c r="B47" s="16" t="s">
        <v>3660</v>
      </c>
      <c r="C47" s="20" t="s">
        <v>979</v>
      </c>
      <c r="D47" s="46">
        <v>39</v>
      </c>
      <c r="E47" s="55" t="s">
        <v>611</v>
      </c>
      <c r="F47" s="56" t="s">
        <v>612</v>
      </c>
      <c r="G47" s="56">
        <v>70</v>
      </c>
      <c r="H47" s="57">
        <v>70</v>
      </c>
      <c r="I47" s="54" t="s">
        <v>32</v>
      </c>
      <c r="J47" s="107">
        <v>6260804</v>
      </c>
      <c r="K47" s="15" t="s">
        <v>910</v>
      </c>
      <c r="L47" s="51" t="s">
        <v>611</v>
      </c>
      <c r="M47" s="27" t="s">
        <v>2479</v>
      </c>
      <c r="N47" s="16" t="s">
        <v>2480</v>
      </c>
      <c r="O47" s="22" t="s">
        <v>2477</v>
      </c>
      <c r="P47" s="16" t="s">
        <v>2481</v>
      </c>
      <c r="Q47" s="22"/>
      <c r="R47" s="98">
        <f t="shared" si="0"/>
        <v>438256280</v>
      </c>
    </row>
    <row r="48" spans="1:18" ht="39.75" hidden="1" customHeight="1" x14ac:dyDescent="0.25">
      <c r="A48" s="16"/>
      <c r="B48" s="16" t="s">
        <v>3660</v>
      </c>
      <c r="C48" s="20" t="s">
        <v>980</v>
      </c>
      <c r="D48" s="16">
        <v>40</v>
      </c>
      <c r="E48" s="55" t="s">
        <v>613</v>
      </c>
      <c r="F48" s="56" t="s">
        <v>614</v>
      </c>
      <c r="G48" s="56">
        <v>4</v>
      </c>
      <c r="H48" s="57">
        <v>6</v>
      </c>
      <c r="I48" s="54" t="s">
        <v>32</v>
      </c>
      <c r="J48" s="107">
        <v>3219626</v>
      </c>
      <c r="K48" s="15" t="s">
        <v>910</v>
      </c>
      <c r="L48" s="51" t="s">
        <v>613</v>
      </c>
      <c r="M48" s="27" t="s">
        <v>2482</v>
      </c>
      <c r="N48" s="16" t="s">
        <v>2483</v>
      </c>
      <c r="O48" s="22" t="s">
        <v>2477</v>
      </c>
      <c r="P48" s="16" t="s">
        <v>2484</v>
      </c>
      <c r="Q48" s="22"/>
      <c r="R48" s="98">
        <f t="shared" si="0"/>
        <v>19317756</v>
      </c>
    </row>
    <row r="49" spans="1:18" ht="54" hidden="1" customHeight="1" x14ac:dyDescent="0.25">
      <c r="A49" s="16"/>
      <c r="B49" s="16" t="s">
        <v>3660</v>
      </c>
      <c r="C49" s="20" t="s">
        <v>981</v>
      </c>
      <c r="D49" s="16">
        <v>41</v>
      </c>
      <c r="E49" s="55" t="s">
        <v>615</v>
      </c>
      <c r="F49" s="56" t="s">
        <v>616</v>
      </c>
      <c r="G49" s="56">
        <v>30</v>
      </c>
      <c r="H49" s="57">
        <v>36</v>
      </c>
      <c r="I49" s="54" t="s">
        <v>32</v>
      </c>
      <c r="J49" s="107">
        <v>10057950</v>
      </c>
      <c r="K49" s="15" t="s">
        <v>910</v>
      </c>
      <c r="L49" s="51" t="s">
        <v>615</v>
      </c>
      <c r="M49" s="27" t="s">
        <v>2485</v>
      </c>
      <c r="N49" s="16" t="s">
        <v>2486</v>
      </c>
      <c r="O49" s="22" t="s">
        <v>2477</v>
      </c>
      <c r="P49" s="16" t="s">
        <v>2487</v>
      </c>
      <c r="Q49" s="22"/>
      <c r="R49" s="98">
        <f t="shared" si="0"/>
        <v>362086200</v>
      </c>
    </row>
    <row r="50" spans="1:18" ht="39.75" hidden="1" customHeight="1" x14ac:dyDescent="0.25">
      <c r="A50" s="16"/>
      <c r="B50" s="16" t="s">
        <v>3660</v>
      </c>
      <c r="C50" s="20" t="s">
        <v>982</v>
      </c>
      <c r="D50" s="16">
        <v>42</v>
      </c>
      <c r="E50" s="55" t="s">
        <v>617</v>
      </c>
      <c r="F50" s="56" t="s">
        <v>618</v>
      </c>
      <c r="G50" s="56">
        <v>30</v>
      </c>
      <c r="H50" s="57">
        <v>30</v>
      </c>
      <c r="I50" s="54" t="s">
        <v>32</v>
      </c>
      <c r="J50" s="107">
        <v>18242742</v>
      </c>
      <c r="K50" s="15" t="s">
        <v>910</v>
      </c>
      <c r="L50" s="51" t="s">
        <v>617</v>
      </c>
      <c r="M50" s="27" t="s">
        <v>2488</v>
      </c>
      <c r="N50" s="16" t="s">
        <v>2489</v>
      </c>
      <c r="O50" s="22" t="s">
        <v>2477</v>
      </c>
      <c r="P50" s="16" t="s">
        <v>2490</v>
      </c>
      <c r="Q50" s="22"/>
      <c r="R50" s="98">
        <f t="shared" si="0"/>
        <v>547282260</v>
      </c>
    </row>
    <row r="51" spans="1:18" ht="39.75" hidden="1" customHeight="1" x14ac:dyDescent="0.25">
      <c r="A51" s="16"/>
      <c r="B51" s="16" t="s">
        <v>3660</v>
      </c>
      <c r="C51" s="20" t="s">
        <v>983</v>
      </c>
      <c r="D51" s="46">
        <v>43</v>
      </c>
      <c r="E51" s="55" t="s">
        <v>619</v>
      </c>
      <c r="F51" s="56" t="s">
        <v>620</v>
      </c>
      <c r="G51" s="56">
        <v>20</v>
      </c>
      <c r="H51" s="57">
        <v>25</v>
      </c>
      <c r="I51" s="54" t="s">
        <v>2359</v>
      </c>
      <c r="J51" s="107">
        <v>54583305</v>
      </c>
      <c r="K51" s="15" t="s">
        <v>910</v>
      </c>
      <c r="L51" s="51" t="s">
        <v>619</v>
      </c>
      <c r="M51" s="27" t="s">
        <v>2491</v>
      </c>
      <c r="N51" s="16" t="s">
        <v>2492</v>
      </c>
      <c r="O51" s="22" t="s">
        <v>2477</v>
      </c>
      <c r="P51" s="16" t="s">
        <v>2493</v>
      </c>
      <c r="Q51" s="22"/>
      <c r="R51" s="98">
        <f t="shared" si="0"/>
        <v>1364582625</v>
      </c>
    </row>
    <row r="52" spans="1:18" ht="39.75" hidden="1" customHeight="1" x14ac:dyDescent="0.25">
      <c r="A52" s="16"/>
      <c r="B52" s="16" t="s">
        <v>3660</v>
      </c>
      <c r="C52" s="20" t="s">
        <v>984</v>
      </c>
      <c r="D52" s="46">
        <v>44</v>
      </c>
      <c r="E52" s="55" t="s">
        <v>621</v>
      </c>
      <c r="F52" s="56" t="s">
        <v>614</v>
      </c>
      <c r="G52" s="56">
        <v>3</v>
      </c>
      <c r="H52" s="57">
        <v>10</v>
      </c>
      <c r="I52" s="54" t="s">
        <v>32</v>
      </c>
      <c r="J52" s="107">
        <v>3457556</v>
      </c>
      <c r="K52" s="15" t="s">
        <v>910</v>
      </c>
      <c r="L52" s="51" t="s">
        <v>621</v>
      </c>
      <c r="M52" s="27" t="s">
        <v>2494</v>
      </c>
      <c r="N52" s="16" t="s">
        <v>2495</v>
      </c>
      <c r="O52" s="22" t="s">
        <v>2477</v>
      </c>
      <c r="P52" s="16" t="s">
        <v>2496</v>
      </c>
      <c r="Q52" s="22"/>
      <c r="R52" s="98">
        <f t="shared" si="0"/>
        <v>34575560</v>
      </c>
    </row>
    <row r="53" spans="1:18" ht="39.75" hidden="1" customHeight="1" x14ac:dyDescent="0.25">
      <c r="A53" s="16"/>
      <c r="B53" s="16" t="s">
        <v>3660</v>
      </c>
      <c r="C53" s="20" t="s">
        <v>985</v>
      </c>
      <c r="D53" s="16">
        <v>45</v>
      </c>
      <c r="E53" s="55" t="s">
        <v>622</v>
      </c>
      <c r="F53" s="56" t="s">
        <v>623</v>
      </c>
      <c r="G53" s="56">
        <v>40</v>
      </c>
      <c r="H53" s="57">
        <v>50</v>
      </c>
      <c r="I53" s="54" t="s">
        <v>2359</v>
      </c>
      <c r="J53" s="107">
        <v>7040565</v>
      </c>
      <c r="K53" s="15" t="s">
        <v>910</v>
      </c>
      <c r="L53" s="51" t="s">
        <v>622</v>
      </c>
      <c r="M53" s="27" t="s">
        <v>2497</v>
      </c>
      <c r="N53" s="16" t="s">
        <v>2498</v>
      </c>
      <c r="O53" s="22" t="s">
        <v>2477</v>
      </c>
      <c r="P53" s="16" t="s">
        <v>2499</v>
      </c>
      <c r="Q53" s="22"/>
      <c r="R53" s="98">
        <f t="shared" si="0"/>
        <v>352028250</v>
      </c>
    </row>
    <row r="54" spans="1:18" ht="39.75" hidden="1" customHeight="1" x14ac:dyDescent="0.25">
      <c r="A54" s="16"/>
      <c r="B54" s="16" t="s">
        <v>3660</v>
      </c>
      <c r="C54" s="20" t="s">
        <v>986</v>
      </c>
      <c r="D54" s="16">
        <v>46</v>
      </c>
      <c r="E54" s="55" t="s">
        <v>624</v>
      </c>
      <c r="F54" s="56" t="s">
        <v>614</v>
      </c>
      <c r="G54" s="56">
        <v>40</v>
      </c>
      <c r="H54" s="57">
        <v>50</v>
      </c>
      <c r="I54" s="54" t="s">
        <v>32</v>
      </c>
      <c r="J54" s="107">
        <v>7574826</v>
      </c>
      <c r="K54" s="15" t="s">
        <v>910</v>
      </c>
      <c r="L54" s="51" t="s">
        <v>624</v>
      </c>
      <c r="M54" s="27" t="s">
        <v>2500</v>
      </c>
      <c r="N54" s="16" t="s">
        <v>2501</v>
      </c>
      <c r="O54" s="22" t="s">
        <v>2477</v>
      </c>
      <c r="P54" s="16" t="s">
        <v>2502</v>
      </c>
      <c r="Q54" s="22"/>
      <c r="R54" s="98">
        <f t="shared" si="0"/>
        <v>378741300</v>
      </c>
    </row>
    <row r="55" spans="1:18" ht="27" hidden="1" customHeight="1" x14ac:dyDescent="0.25">
      <c r="A55" s="16"/>
      <c r="B55" s="16" t="s">
        <v>3660</v>
      </c>
      <c r="C55" s="20" t="s">
        <v>987</v>
      </c>
      <c r="D55" s="16">
        <v>47</v>
      </c>
      <c r="E55" s="55" t="s">
        <v>625</v>
      </c>
      <c r="F55" s="56" t="s">
        <v>34</v>
      </c>
      <c r="G55" s="56">
        <v>4</v>
      </c>
      <c r="H55" s="57">
        <v>4</v>
      </c>
      <c r="I55" s="54" t="s">
        <v>32</v>
      </c>
      <c r="J55" s="107">
        <v>4622600</v>
      </c>
      <c r="K55" s="15" t="s">
        <v>910</v>
      </c>
      <c r="L55" s="51" t="s">
        <v>625</v>
      </c>
      <c r="M55" s="27" t="s">
        <v>2503</v>
      </c>
      <c r="N55" s="16" t="s">
        <v>2504</v>
      </c>
      <c r="O55" s="22" t="s">
        <v>2477</v>
      </c>
      <c r="P55" s="16" t="s">
        <v>2505</v>
      </c>
      <c r="Q55" s="22"/>
      <c r="R55" s="98">
        <f t="shared" si="0"/>
        <v>18490400</v>
      </c>
    </row>
    <row r="56" spans="1:18" ht="27" hidden="1" customHeight="1" x14ac:dyDescent="0.25">
      <c r="A56" s="16"/>
      <c r="B56" s="16" t="s">
        <v>3660</v>
      </c>
      <c r="C56" s="20" t="s">
        <v>988</v>
      </c>
      <c r="D56" s="46">
        <v>48</v>
      </c>
      <c r="E56" s="55" t="s">
        <v>626</v>
      </c>
      <c r="F56" s="56" t="s">
        <v>34</v>
      </c>
      <c r="G56" s="56">
        <v>4</v>
      </c>
      <c r="H56" s="57">
        <v>4</v>
      </c>
      <c r="I56" s="54" t="s">
        <v>32</v>
      </c>
      <c r="J56" s="107">
        <v>4622600</v>
      </c>
      <c r="K56" s="15" t="s">
        <v>910</v>
      </c>
      <c r="L56" s="51" t="s">
        <v>626</v>
      </c>
      <c r="M56" s="27" t="s">
        <v>2506</v>
      </c>
      <c r="N56" s="16" t="s">
        <v>2507</v>
      </c>
      <c r="O56" s="22" t="s">
        <v>2477</v>
      </c>
      <c r="P56" s="16" t="s">
        <v>2508</v>
      </c>
      <c r="Q56" s="22"/>
      <c r="R56" s="98">
        <f t="shared" si="0"/>
        <v>18490400</v>
      </c>
    </row>
    <row r="57" spans="1:18" ht="41.25" hidden="1" customHeight="1" x14ac:dyDescent="0.25">
      <c r="A57" s="16"/>
      <c r="B57" s="16" t="s">
        <v>3660</v>
      </c>
      <c r="C57" s="20" t="s">
        <v>989</v>
      </c>
      <c r="D57" s="46">
        <v>49</v>
      </c>
      <c r="E57" s="55" t="s">
        <v>627</v>
      </c>
      <c r="F57" s="56" t="s">
        <v>628</v>
      </c>
      <c r="G57" s="56">
        <v>3</v>
      </c>
      <c r="H57" s="57">
        <v>3</v>
      </c>
      <c r="I57" s="54" t="s">
        <v>2474</v>
      </c>
      <c r="J57" s="107">
        <v>778030</v>
      </c>
      <c r="K57" s="15" t="s">
        <v>910</v>
      </c>
      <c r="L57" s="51" t="s">
        <v>627</v>
      </c>
      <c r="M57" s="27" t="s">
        <v>2509</v>
      </c>
      <c r="N57" s="16">
        <v>26674</v>
      </c>
      <c r="O57" s="22" t="s">
        <v>2477</v>
      </c>
      <c r="P57" s="16" t="s">
        <v>2510</v>
      </c>
      <c r="Q57" s="22"/>
      <c r="R57" s="98">
        <f t="shared" si="0"/>
        <v>2334090</v>
      </c>
    </row>
    <row r="58" spans="1:18" ht="41.25" hidden="1" customHeight="1" x14ac:dyDescent="0.25">
      <c r="A58" s="16"/>
      <c r="B58" s="16" t="s">
        <v>3660</v>
      </c>
      <c r="C58" s="20" t="s">
        <v>990</v>
      </c>
      <c r="D58" s="16">
        <v>50</v>
      </c>
      <c r="E58" s="55" t="s">
        <v>629</v>
      </c>
      <c r="F58" s="56" t="s">
        <v>628</v>
      </c>
      <c r="G58" s="56">
        <v>3</v>
      </c>
      <c r="H58" s="57">
        <v>3</v>
      </c>
      <c r="I58" s="54" t="s">
        <v>2474</v>
      </c>
      <c r="J58" s="107">
        <v>851950</v>
      </c>
      <c r="K58" s="15" t="s">
        <v>910</v>
      </c>
      <c r="L58" s="51" t="s">
        <v>629</v>
      </c>
      <c r="M58" s="27" t="s">
        <v>2511</v>
      </c>
      <c r="N58" s="16">
        <v>27425</v>
      </c>
      <c r="O58" s="22" t="s">
        <v>2477</v>
      </c>
      <c r="P58" s="16" t="s">
        <v>2512</v>
      </c>
      <c r="Q58" s="22"/>
      <c r="R58" s="98">
        <f t="shared" si="0"/>
        <v>2555850</v>
      </c>
    </row>
    <row r="59" spans="1:18" ht="50.25" hidden="1" customHeight="1" x14ac:dyDescent="0.25">
      <c r="A59" s="16"/>
      <c r="B59" s="16" t="s">
        <v>3660</v>
      </c>
      <c r="C59" s="20" t="s">
        <v>991</v>
      </c>
      <c r="D59" s="16">
        <v>51</v>
      </c>
      <c r="E59" s="55" t="s">
        <v>630</v>
      </c>
      <c r="F59" s="56" t="s">
        <v>631</v>
      </c>
      <c r="G59" s="56">
        <v>40</v>
      </c>
      <c r="H59" s="57">
        <v>68</v>
      </c>
      <c r="I59" s="54" t="s">
        <v>32</v>
      </c>
      <c r="J59" s="107">
        <v>47775000</v>
      </c>
      <c r="K59" s="15" t="s">
        <v>910</v>
      </c>
      <c r="L59" s="51" t="s">
        <v>630</v>
      </c>
      <c r="M59" s="27" t="s">
        <v>2513</v>
      </c>
      <c r="N59" s="16" t="s">
        <v>2514</v>
      </c>
      <c r="O59" s="22" t="s">
        <v>2477</v>
      </c>
      <c r="P59" s="16" t="s">
        <v>2515</v>
      </c>
      <c r="Q59" s="22"/>
      <c r="R59" s="98">
        <f t="shared" si="0"/>
        <v>3248700000</v>
      </c>
    </row>
    <row r="60" spans="1:18" ht="41.25" hidden="1" customHeight="1" x14ac:dyDescent="0.25">
      <c r="A60" s="16"/>
      <c r="B60" s="16" t="s">
        <v>3660</v>
      </c>
      <c r="C60" s="20" t="s">
        <v>992</v>
      </c>
      <c r="D60" s="16">
        <v>52</v>
      </c>
      <c r="E60" s="55" t="s">
        <v>632</v>
      </c>
      <c r="F60" s="56" t="s">
        <v>616</v>
      </c>
      <c r="G60" s="56">
        <v>25</v>
      </c>
      <c r="H60" s="57">
        <v>27</v>
      </c>
      <c r="I60" s="54" t="s">
        <v>32</v>
      </c>
      <c r="J60" s="107">
        <v>8868300</v>
      </c>
      <c r="K60" s="15" t="s">
        <v>910</v>
      </c>
      <c r="L60" s="51" t="s">
        <v>632</v>
      </c>
      <c r="M60" s="27" t="s">
        <v>2516</v>
      </c>
      <c r="N60" s="16" t="s">
        <v>2517</v>
      </c>
      <c r="O60" s="22" t="s">
        <v>2477</v>
      </c>
      <c r="P60" s="16" t="s">
        <v>2518</v>
      </c>
      <c r="Q60" s="22"/>
      <c r="R60" s="98">
        <f t="shared" si="0"/>
        <v>239444100</v>
      </c>
    </row>
    <row r="61" spans="1:18" ht="41.25" hidden="1" customHeight="1" x14ac:dyDescent="0.25">
      <c r="A61" s="16"/>
      <c r="B61" s="16" t="s">
        <v>3660</v>
      </c>
      <c r="C61" s="20" t="s">
        <v>993</v>
      </c>
      <c r="D61" s="46">
        <v>53</v>
      </c>
      <c r="E61" s="55" t="s">
        <v>633</v>
      </c>
      <c r="F61" s="56" t="s">
        <v>634</v>
      </c>
      <c r="G61" s="56">
        <v>5</v>
      </c>
      <c r="H61" s="57">
        <v>8</v>
      </c>
      <c r="I61" s="54" t="s">
        <v>32</v>
      </c>
      <c r="J61" s="107">
        <v>14883750</v>
      </c>
      <c r="K61" s="15" t="s">
        <v>910</v>
      </c>
      <c r="L61" s="51" t="s">
        <v>633</v>
      </c>
      <c r="M61" s="27" t="s">
        <v>2519</v>
      </c>
      <c r="N61" s="16" t="s">
        <v>2520</v>
      </c>
      <c r="O61" s="22" t="s">
        <v>2477</v>
      </c>
      <c r="P61" s="16" t="s">
        <v>2521</v>
      </c>
      <c r="Q61" s="22"/>
      <c r="R61" s="98">
        <f t="shared" si="0"/>
        <v>119070000</v>
      </c>
    </row>
    <row r="62" spans="1:18" ht="41.25" hidden="1" customHeight="1" x14ac:dyDescent="0.25">
      <c r="A62" s="16"/>
      <c r="B62" s="16" t="s">
        <v>3660</v>
      </c>
      <c r="C62" s="20" t="s">
        <v>994</v>
      </c>
      <c r="D62" s="46">
        <v>54</v>
      </c>
      <c r="E62" s="55" t="s">
        <v>635</v>
      </c>
      <c r="F62" s="56" t="s">
        <v>636</v>
      </c>
      <c r="G62" s="56">
        <v>2</v>
      </c>
      <c r="H62" s="57">
        <v>3</v>
      </c>
      <c r="I62" s="54" t="s">
        <v>32</v>
      </c>
      <c r="J62" s="107">
        <v>3150000</v>
      </c>
      <c r="K62" s="15" t="s">
        <v>910</v>
      </c>
      <c r="L62" s="51" t="s">
        <v>635</v>
      </c>
      <c r="M62" s="27" t="s">
        <v>2522</v>
      </c>
      <c r="N62" s="16" t="s">
        <v>2523</v>
      </c>
      <c r="O62" s="22" t="s">
        <v>2477</v>
      </c>
      <c r="P62" s="16" t="s">
        <v>2524</v>
      </c>
      <c r="Q62" s="22"/>
      <c r="R62" s="98">
        <f t="shared" si="0"/>
        <v>9450000</v>
      </c>
    </row>
    <row r="63" spans="1:18" ht="69" hidden="1" customHeight="1" x14ac:dyDescent="0.25">
      <c r="A63" s="16"/>
      <c r="B63" s="16" t="s">
        <v>3660</v>
      </c>
      <c r="C63" s="20" t="s">
        <v>995</v>
      </c>
      <c r="D63" s="16">
        <v>55</v>
      </c>
      <c r="E63" s="55" t="s">
        <v>637</v>
      </c>
      <c r="F63" s="56" t="s">
        <v>638</v>
      </c>
      <c r="G63" s="56">
        <v>3</v>
      </c>
      <c r="H63" s="57">
        <v>3</v>
      </c>
      <c r="I63" s="54" t="s">
        <v>32</v>
      </c>
      <c r="J63" s="107">
        <v>17640000</v>
      </c>
      <c r="K63" s="15" t="s">
        <v>910</v>
      </c>
      <c r="L63" s="51" t="s">
        <v>637</v>
      </c>
      <c r="M63" s="27" t="s">
        <v>2525</v>
      </c>
      <c r="N63" s="16" t="s">
        <v>2526</v>
      </c>
      <c r="O63" s="22" t="s">
        <v>2477</v>
      </c>
      <c r="P63" s="16" t="s">
        <v>2527</v>
      </c>
      <c r="Q63" s="22"/>
      <c r="R63" s="98">
        <f t="shared" si="0"/>
        <v>52920000</v>
      </c>
    </row>
    <row r="64" spans="1:18" ht="42" hidden="1" customHeight="1" x14ac:dyDescent="0.25">
      <c r="A64" s="16"/>
      <c r="B64" s="16" t="s">
        <v>3660</v>
      </c>
      <c r="C64" s="20" t="s">
        <v>996</v>
      </c>
      <c r="D64" s="16">
        <v>56</v>
      </c>
      <c r="E64" s="55" t="s">
        <v>639</v>
      </c>
      <c r="F64" s="56" t="s">
        <v>640</v>
      </c>
      <c r="G64" s="56">
        <v>5</v>
      </c>
      <c r="H64" s="57">
        <v>5</v>
      </c>
      <c r="I64" s="54" t="s">
        <v>32</v>
      </c>
      <c r="J64" s="107">
        <v>58432506</v>
      </c>
      <c r="K64" s="15" t="s">
        <v>910</v>
      </c>
      <c r="L64" s="51" t="s">
        <v>639</v>
      </c>
      <c r="M64" s="27" t="s">
        <v>2528</v>
      </c>
      <c r="N64" s="16" t="s">
        <v>2529</v>
      </c>
      <c r="O64" s="22" t="s">
        <v>2477</v>
      </c>
      <c r="P64" s="16" t="s">
        <v>2530</v>
      </c>
      <c r="Q64" s="22"/>
      <c r="R64" s="98">
        <f t="shared" si="0"/>
        <v>292162530</v>
      </c>
    </row>
    <row r="65" spans="1:18" ht="42" hidden="1" customHeight="1" x14ac:dyDescent="0.25">
      <c r="A65" s="16"/>
      <c r="B65" s="16" t="s">
        <v>3660</v>
      </c>
      <c r="C65" s="20" t="s">
        <v>997</v>
      </c>
      <c r="D65" s="16">
        <v>57</v>
      </c>
      <c r="E65" s="55" t="s">
        <v>641</v>
      </c>
      <c r="F65" s="56" t="s">
        <v>636</v>
      </c>
      <c r="G65" s="56">
        <v>1</v>
      </c>
      <c r="H65" s="57">
        <v>1</v>
      </c>
      <c r="I65" s="54" t="s">
        <v>32</v>
      </c>
      <c r="J65" s="107">
        <v>18169200</v>
      </c>
      <c r="K65" s="15" t="s">
        <v>910</v>
      </c>
      <c r="L65" s="51" t="s">
        <v>641</v>
      </c>
      <c r="M65" s="27" t="s">
        <v>2531</v>
      </c>
      <c r="N65" s="16" t="s">
        <v>2532</v>
      </c>
      <c r="O65" s="22" t="s">
        <v>2477</v>
      </c>
      <c r="P65" s="16" t="s">
        <v>2533</v>
      </c>
      <c r="Q65" s="22"/>
      <c r="R65" s="98">
        <f t="shared" si="0"/>
        <v>18169200</v>
      </c>
    </row>
    <row r="66" spans="1:18" ht="42" hidden="1" customHeight="1" x14ac:dyDescent="0.25">
      <c r="A66" s="16"/>
      <c r="B66" s="16" t="s">
        <v>3660</v>
      </c>
      <c r="C66" s="20" t="s">
        <v>998</v>
      </c>
      <c r="D66" s="46">
        <v>58</v>
      </c>
      <c r="E66" s="55" t="s">
        <v>642</v>
      </c>
      <c r="F66" s="56" t="s">
        <v>643</v>
      </c>
      <c r="G66" s="56">
        <v>1</v>
      </c>
      <c r="H66" s="57">
        <v>1</v>
      </c>
      <c r="I66" s="54" t="s">
        <v>32</v>
      </c>
      <c r="J66" s="107">
        <v>4853536</v>
      </c>
      <c r="K66" s="15" t="s">
        <v>910</v>
      </c>
      <c r="L66" s="51" t="s">
        <v>642</v>
      </c>
      <c r="M66" s="27" t="s">
        <v>2534</v>
      </c>
      <c r="N66" s="16" t="s">
        <v>2535</v>
      </c>
      <c r="O66" s="22" t="s">
        <v>2477</v>
      </c>
      <c r="P66" s="16" t="s">
        <v>2536</v>
      </c>
      <c r="Q66" s="22"/>
      <c r="R66" s="98">
        <f t="shared" si="0"/>
        <v>4853536</v>
      </c>
    </row>
    <row r="67" spans="1:18" ht="42" hidden="1" customHeight="1" x14ac:dyDescent="0.25">
      <c r="A67" s="16"/>
      <c r="B67" s="16" t="s">
        <v>3660</v>
      </c>
      <c r="C67" s="20" t="s">
        <v>999</v>
      </c>
      <c r="D67" s="46">
        <v>59</v>
      </c>
      <c r="E67" s="55" t="s">
        <v>644</v>
      </c>
      <c r="F67" s="56" t="s">
        <v>645</v>
      </c>
      <c r="G67" s="56">
        <v>5</v>
      </c>
      <c r="H67" s="57">
        <v>5</v>
      </c>
      <c r="I67" s="54" t="s">
        <v>32</v>
      </c>
      <c r="J67" s="107">
        <v>2940000</v>
      </c>
      <c r="K67" s="15" t="s">
        <v>910</v>
      </c>
      <c r="L67" s="51" t="s">
        <v>644</v>
      </c>
      <c r="M67" s="27" t="s">
        <v>2537</v>
      </c>
      <c r="N67" s="16" t="s">
        <v>2538</v>
      </c>
      <c r="O67" s="22" t="s">
        <v>2477</v>
      </c>
      <c r="P67" s="16" t="s">
        <v>2539</v>
      </c>
      <c r="Q67" s="22"/>
      <c r="R67" s="98">
        <f t="shared" si="0"/>
        <v>14700000</v>
      </c>
    </row>
    <row r="68" spans="1:18" ht="42" hidden="1" customHeight="1" x14ac:dyDescent="0.25">
      <c r="A68" s="16"/>
      <c r="B68" s="16" t="s">
        <v>3660</v>
      </c>
      <c r="C68" s="20" t="s">
        <v>1000</v>
      </c>
      <c r="D68" s="16">
        <v>60</v>
      </c>
      <c r="E68" s="55" t="s">
        <v>646</v>
      </c>
      <c r="F68" s="56" t="s">
        <v>636</v>
      </c>
      <c r="G68" s="56">
        <v>1</v>
      </c>
      <c r="H68" s="57">
        <v>1</v>
      </c>
      <c r="I68" s="54" t="s">
        <v>32</v>
      </c>
      <c r="J68" s="107">
        <v>17640000</v>
      </c>
      <c r="K68" s="15" t="s">
        <v>910</v>
      </c>
      <c r="L68" s="51" t="s">
        <v>646</v>
      </c>
      <c r="M68" s="27" t="s">
        <v>2540</v>
      </c>
      <c r="N68" s="16" t="s">
        <v>2541</v>
      </c>
      <c r="O68" s="22" t="s">
        <v>2477</v>
      </c>
      <c r="P68" s="16" t="s">
        <v>2542</v>
      </c>
      <c r="Q68" s="22"/>
      <c r="R68" s="98">
        <f t="shared" si="0"/>
        <v>17640000</v>
      </c>
    </row>
    <row r="69" spans="1:18" ht="42" hidden="1" customHeight="1" x14ac:dyDescent="0.25">
      <c r="A69" s="16"/>
      <c r="B69" s="16" t="s">
        <v>3660</v>
      </c>
      <c r="C69" s="20" t="s">
        <v>1001</v>
      </c>
      <c r="D69" s="16">
        <v>61</v>
      </c>
      <c r="E69" s="55" t="s">
        <v>647</v>
      </c>
      <c r="F69" s="56" t="s">
        <v>636</v>
      </c>
      <c r="G69" s="56">
        <v>1</v>
      </c>
      <c r="H69" s="57">
        <v>1</v>
      </c>
      <c r="I69" s="54" t="s">
        <v>32</v>
      </c>
      <c r="J69" s="107">
        <v>8027040</v>
      </c>
      <c r="K69" s="15" t="s">
        <v>910</v>
      </c>
      <c r="L69" s="51" t="s">
        <v>647</v>
      </c>
      <c r="M69" s="27" t="s">
        <v>2543</v>
      </c>
      <c r="N69" s="16" t="s">
        <v>2544</v>
      </c>
      <c r="O69" s="22" t="s">
        <v>2477</v>
      </c>
      <c r="P69" s="16" t="s">
        <v>2545</v>
      </c>
      <c r="Q69" s="22"/>
      <c r="R69" s="98">
        <f t="shared" si="0"/>
        <v>8027040</v>
      </c>
    </row>
    <row r="70" spans="1:18" ht="42" hidden="1" customHeight="1" x14ac:dyDescent="0.25">
      <c r="A70" s="16"/>
      <c r="B70" s="16" t="s">
        <v>3660</v>
      </c>
      <c r="C70" s="20" t="s">
        <v>1002</v>
      </c>
      <c r="D70" s="16">
        <v>62</v>
      </c>
      <c r="E70" s="55" t="s">
        <v>648</v>
      </c>
      <c r="F70" s="56" t="s">
        <v>636</v>
      </c>
      <c r="G70" s="56">
        <v>3</v>
      </c>
      <c r="H70" s="57">
        <v>5</v>
      </c>
      <c r="I70" s="54" t="s">
        <v>32</v>
      </c>
      <c r="J70" s="107">
        <v>8270010</v>
      </c>
      <c r="K70" s="15" t="s">
        <v>910</v>
      </c>
      <c r="L70" s="51" t="s">
        <v>648</v>
      </c>
      <c r="M70" s="27" t="s">
        <v>2546</v>
      </c>
      <c r="N70" s="16" t="s">
        <v>2547</v>
      </c>
      <c r="O70" s="22" t="s">
        <v>2477</v>
      </c>
      <c r="P70" s="16" t="s">
        <v>2548</v>
      </c>
      <c r="Q70" s="22"/>
      <c r="R70" s="98">
        <f t="shared" si="0"/>
        <v>41350050</v>
      </c>
    </row>
    <row r="71" spans="1:18" ht="27" hidden="1" customHeight="1" x14ac:dyDescent="0.25">
      <c r="A71" s="16"/>
      <c r="B71" s="16" t="s">
        <v>3660</v>
      </c>
      <c r="C71" s="20" t="s">
        <v>1003</v>
      </c>
      <c r="D71" s="46">
        <v>63</v>
      </c>
      <c r="E71" s="55" t="s">
        <v>649</v>
      </c>
      <c r="F71" s="56" t="s">
        <v>636</v>
      </c>
      <c r="G71" s="56">
        <v>1</v>
      </c>
      <c r="H71" s="57">
        <v>1</v>
      </c>
      <c r="I71" s="54" t="s">
        <v>32</v>
      </c>
      <c r="J71" s="107">
        <v>6056400</v>
      </c>
      <c r="K71" s="15" t="s">
        <v>910</v>
      </c>
      <c r="L71" s="51" t="s">
        <v>649</v>
      </c>
      <c r="M71" s="27" t="s">
        <v>2549</v>
      </c>
      <c r="N71" s="16" t="s">
        <v>2550</v>
      </c>
      <c r="O71" s="22" t="s">
        <v>2477</v>
      </c>
      <c r="P71" s="16" t="s">
        <v>2551</v>
      </c>
      <c r="Q71" s="22"/>
      <c r="R71" s="98">
        <f t="shared" si="0"/>
        <v>6056400</v>
      </c>
    </row>
    <row r="72" spans="1:18" ht="27" hidden="1" customHeight="1" x14ac:dyDescent="0.25">
      <c r="A72" s="16"/>
      <c r="B72" s="16" t="s">
        <v>3660</v>
      </c>
      <c r="C72" s="20" t="s">
        <v>1004</v>
      </c>
      <c r="D72" s="46">
        <v>64</v>
      </c>
      <c r="E72" s="55" t="s">
        <v>650</v>
      </c>
      <c r="F72" s="56" t="s">
        <v>636</v>
      </c>
      <c r="G72" s="56">
        <v>1</v>
      </c>
      <c r="H72" s="57">
        <v>1</v>
      </c>
      <c r="I72" s="54" t="s">
        <v>32</v>
      </c>
      <c r="J72" s="107">
        <v>11788350</v>
      </c>
      <c r="K72" s="15" t="s">
        <v>910</v>
      </c>
      <c r="L72" s="51" t="s">
        <v>650</v>
      </c>
      <c r="M72" s="27" t="s">
        <v>2552</v>
      </c>
      <c r="N72" s="16" t="s">
        <v>2553</v>
      </c>
      <c r="O72" s="22" t="s">
        <v>2477</v>
      </c>
      <c r="P72" s="16" t="s">
        <v>2554</v>
      </c>
      <c r="Q72" s="22"/>
      <c r="R72" s="98">
        <f t="shared" si="0"/>
        <v>11788350</v>
      </c>
    </row>
    <row r="73" spans="1:18" ht="27" hidden="1" customHeight="1" x14ac:dyDescent="0.25">
      <c r="A73" s="16"/>
      <c r="B73" s="16" t="s">
        <v>3660</v>
      </c>
      <c r="C73" s="20" t="s">
        <v>1005</v>
      </c>
      <c r="D73" s="16">
        <v>65</v>
      </c>
      <c r="E73" s="55" t="s">
        <v>651</v>
      </c>
      <c r="F73" s="56" t="s">
        <v>636</v>
      </c>
      <c r="G73" s="56">
        <v>2</v>
      </c>
      <c r="H73" s="57">
        <v>4</v>
      </c>
      <c r="I73" s="54" t="s">
        <v>32</v>
      </c>
      <c r="J73" s="107">
        <v>1622250</v>
      </c>
      <c r="K73" s="15" t="s">
        <v>910</v>
      </c>
      <c r="L73" s="51" t="s">
        <v>651</v>
      </c>
      <c r="M73" s="27" t="s">
        <v>2555</v>
      </c>
      <c r="N73" s="16" t="s">
        <v>2556</v>
      </c>
      <c r="O73" s="22" t="s">
        <v>2477</v>
      </c>
      <c r="P73" s="16" t="s">
        <v>2557</v>
      </c>
      <c r="Q73" s="22"/>
      <c r="R73" s="98">
        <f t="shared" si="0"/>
        <v>6489000</v>
      </c>
    </row>
    <row r="74" spans="1:18" ht="27" hidden="1" customHeight="1" x14ac:dyDescent="0.25">
      <c r="A74" s="16"/>
      <c r="B74" s="16" t="s">
        <v>3660</v>
      </c>
      <c r="C74" s="20" t="s">
        <v>1006</v>
      </c>
      <c r="D74" s="16">
        <v>66</v>
      </c>
      <c r="E74" s="55" t="s">
        <v>652</v>
      </c>
      <c r="F74" s="56" t="s">
        <v>33</v>
      </c>
      <c r="G74" s="56">
        <v>1</v>
      </c>
      <c r="H74" s="57">
        <v>1</v>
      </c>
      <c r="I74" s="54" t="s">
        <v>32</v>
      </c>
      <c r="J74" s="107">
        <v>4189500</v>
      </c>
      <c r="K74" s="15" t="s">
        <v>910</v>
      </c>
      <c r="L74" s="51" t="s">
        <v>652</v>
      </c>
      <c r="M74" s="27" t="s">
        <v>2558</v>
      </c>
      <c r="N74" s="16" t="s">
        <v>2559</v>
      </c>
      <c r="O74" s="22" t="s">
        <v>2477</v>
      </c>
      <c r="P74" s="16" t="s">
        <v>2560</v>
      </c>
      <c r="Q74" s="22"/>
      <c r="R74" s="98">
        <f t="shared" ref="R74:R137" si="1">H74*J74</f>
        <v>4189500</v>
      </c>
    </row>
    <row r="75" spans="1:18" ht="27" hidden="1" customHeight="1" x14ac:dyDescent="0.25">
      <c r="A75" s="16"/>
      <c r="B75" s="16" t="s">
        <v>3660</v>
      </c>
      <c r="C75" s="20" t="s">
        <v>1007</v>
      </c>
      <c r="D75" s="16">
        <v>67</v>
      </c>
      <c r="E75" s="55" t="s">
        <v>653</v>
      </c>
      <c r="F75" s="56" t="s">
        <v>34</v>
      </c>
      <c r="G75" s="56">
        <v>1</v>
      </c>
      <c r="H75" s="57">
        <v>1</v>
      </c>
      <c r="I75" s="54" t="s">
        <v>32</v>
      </c>
      <c r="J75" s="107">
        <v>7453950</v>
      </c>
      <c r="K75" s="15" t="s">
        <v>910</v>
      </c>
      <c r="L75" s="51" t="s">
        <v>653</v>
      </c>
      <c r="M75" s="27" t="s">
        <v>2561</v>
      </c>
      <c r="N75" s="16" t="s">
        <v>2562</v>
      </c>
      <c r="O75" s="22" t="s">
        <v>2477</v>
      </c>
      <c r="P75" s="16" t="s">
        <v>2563</v>
      </c>
      <c r="Q75" s="22"/>
      <c r="R75" s="98">
        <f t="shared" si="1"/>
        <v>7453950</v>
      </c>
    </row>
    <row r="76" spans="1:18" ht="27" hidden="1" customHeight="1" x14ac:dyDescent="0.25">
      <c r="A76" s="16"/>
      <c r="B76" s="16" t="s">
        <v>3660</v>
      </c>
      <c r="C76" s="20" t="s">
        <v>1008</v>
      </c>
      <c r="D76" s="46">
        <v>68</v>
      </c>
      <c r="E76" s="55" t="s">
        <v>654</v>
      </c>
      <c r="F76" s="56" t="s">
        <v>34</v>
      </c>
      <c r="G76" s="56">
        <v>1</v>
      </c>
      <c r="H76" s="57">
        <v>6</v>
      </c>
      <c r="I76" s="54" t="s">
        <v>32</v>
      </c>
      <c r="J76" s="107">
        <v>4134400</v>
      </c>
      <c r="K76" s="15" t="s">
        <v>910</v>
      </c>
      <c r="L76" s="51" t="s">
        <v>654</v>
      </c>
      <c r="M76" s="27" t="s">
        <v>2564</v>
      </c>
      <c r="N76" s="16" t="s">
        <v>2565</v>
      </c>
      <c r="O76" s="22" t="s">
        <v>2477</v>
      </c>
      <c r="P76" s="16" t="s">
        <v>2566</v>
      </c>
      <c r="Q76" s="22"/>
      <c r="R76" s="98">
        <f t="shared" si="1"/>
        <v>24806400</v>
      </c>
    </row>
    <row r="77" spans="1:18" hidden="1" x14ac:dyDescent="0.25">
      <c r="A77" s="20" t="s">
        <v>919</v>
      </c>
      <c r="B77" s="16" t="s">
        <v>3661</v>
      </c>
      <c r="C77" s="20" t="s">
        <v>1009</v>
      </c>
      <c r="D77" s="46">
        <v>69</v>
      </c>
      <c r="E77" s="35" t="s">
        <v>901</v>
      </c>
      <c r="F77" s="7"/>
      <c r="G77" s="56"/>
      <c r="H77" s="57"/>
      <c r="I77" s="54"/>
      <c r="J77" s="58"/>
      <c r="K77" s="21" t="s">
        <v>910</v>
      </c>
      <c r="L77" s="100">
        <v>6854016840</v>
      </c>
      <c r="M77" s="27"/>
      <c r="N77" s="16"/>
      <c r="O77" s="22"/>
      <c r="P77" s="16"/>
      <c r="Q77" s="22"/>
      <c r="R77" s="98">
        <f t="shared" si="1"/>
        <v>0</v>
      </c>
    </row>
    <row r="78" spans="1:18" ht="43.5" hidden="1" customHeight="1" x14ac:dyDescent="0.25">
      <c r="A78" s="16"/>
      <c r="B78" s="16" t="s">
        <v>3661</v>
      </c>
      <c r="C78" s="20" t="s">
        <v>1010</v>
      </c>
      <c r="D78" s="16">
        <v>70</v>
      </c>
      <c r="E78" s="55" t="s">
        <v>2611</v>
      </c>
      <c r="F78" s="56" t="s">
        <v>655</v>
      </c>
      <c r="G78" s="56">
        <v>40</v>
      </c>
      <c r="H78" s="57">
        <v>30</v>
      </c>
      <c r="I78" s="54" t="s">
        <v>32</v>
      </c>
      <c r="J78" s="59">
        <v>3510000</v>
      </c>
      <c r="K78" s="15" t="s">
        <v>910</v>
      </c>
      <c r="L78" s="51" t="s">
        <v>2611</v>
      </c>
      <c r="M78" s="27" t="s">
        <v>2567</v>
      </c>
      <c r="N78" s="16">
        <v>2582</v>
      </c>
      <c r="O78" s="22" t="s">
        <v>2477</v>
      </c>
      <c r="P78" s="16" t="s">
        <v>2568</v>
      </c>
      <c r="Q78" s="22"/>
      <c r="R78" s="98">
        <f t="shared" si="1"/>
        <v>105300000</v>
      </c>
    </row>
    <row r="79" spans="1:18" ht="27" hidden="1" customHeight="1" x14ac:dyDescent="0.25">
      <c r="A79" s="16"/>
      <c r="B79" s="16" t="s">
        <v>3661</v>
      </c>
      <c r="C79" s="20" t="s">
        <v>1011</v>
      </c>
      <c r="D79" s="16">
        <v>71</v>
      </c>
      <c r="E79" s="55" t="s">
        <v>656</v>
      </c>
      <c r="F79" s="56" t="s">
        <v>657</v>
      </c>
      <c r="G79" s="56">
        <v>60</v>
      </c>
      <c r="H79" s="57">
        <v>80</v>
      </c>
      <c r="I79" s="54" t="s">
        <v>32</v>
      </c>
      <c r="J79" s="59">
        <v>1080000</v>
      </c>
      <c r="K79" s="15" t="s">
        <v>910</v>
      </c>
      <c r="L79" s="51" t="s">
        <v>656</v>
      </c>
      <c r="M79" s="27" t="s">
        <v>2569</v>
      </c>
      <c r="N79" s="16">
        <v>2062</v>
      </c>
      <c r="O79" s="22" t="s">
        <v>2477</v>
      </c>
      <c r="P79" s="16" t="s">
        <v>2570</v>
      </c>
      <c r="Q79" s="22"/>
      <c r="R79" s="98">
        <f t="shared" si="1"/>
        <v>86400000</v>
      </c>
    </row>
    <row r="80" spans="1:18" ht="27" hidden="1" customHeight="1" x14ac:dyDescent="0.25">
      <c r="A80" s="16"/>
      <c r="B80" s="16" t="s">
        <v>3661</v>
      </c>
      <c r="C80" s="20" t="s">
        <v>1012</v>
      </c>
      <c r="D80" s="16">
        <v>72</v>
      </c>
      <c r="E80" s="55" t="s">
        <v>658</v>
      </c>
      <c r="F80" s="56" t="s">
        <v>659</v>
      </c>
      <c r="G80" s="56">
        <v>10</v>
      </c>
      <c r="H80" s="57">
        <v>8</v>
      </c>
      <c r="I80" s="54" t="s">
        <v>32</v>
      </c>
      <c r="J80" s="59">
        <v>2640000</v>
      </c>
      <c r="K80" s="15" t="s">
        <v>910</v>
      </c>
      <c r="L80" s="51" t="s">
        <v>658</v>
      </c>
      <c r="M80" s="27" t="s">
        <v>2571</v>
      </c>
      <c r="N80" s="16">
        <v>2059</v>
      </c>
      <c r="O80" s="22" t="s">
        <v>2477</v>
      </c>
      <c r="P80" s="16" t="s">
        <v>2572</v>
      </c>
      <c r="Q80" s="22"/>
      <c r="R80" s="98">
        <f t="shared" si="1"/>
        <v>21120000</v>
      </c>
    </row>
    <row r="81" spans="1:18" ht="27" hidden="1" customHeight="1" x14ac:dyDescent="0.25">
      <c r="A81" s="16"/>
      <c r="B81" s="16" t="s">
        <v>3661</v>
      </c>
      <c r="C81" s="20" t="s">
        <v>1013</v>
      </c>
      <c r="D81" s="46">
        <v>73</v>
      </c>
      <c r="E81" s="55" t="s">
        <v>660</v>
      </c>
      <c r="F81" s="56" t="s">
        <v>661</v>
      </c>
      <c r="G81" s="56">
        <v>10</v>
      </c>
      <c r="H81" s="57">
        <v>10</v>
      </c>
      <c r="I81" s="54" t="s">
        <v>32</v>
      </c>
      <c r="J81" s="59">
        <v>3480000</v>
      </c>
      <c r="K81" s="15" t="s">
        <v>910</v>
      </c>
      <c r="L81" s="51" t="s">
        <v>660</v>
      </c>
      <c r="M81" s="27" t="s">
        <v>2573</v>
      </c>
      <c r="N81" s="16">
        <v>2060</v>
      </c>
      <c r="O81" s="22" t="s">
        <v>2477</v>
      </c>
      <c r="P81" s="16" t="s">
        <v>2574</v>
      </c>
      <c r="Q81" s="22"/>
      <c r="R81" s="98">
        <f t="shared" si="1"/>
        <v>34800000</v>
      </c>
    </row>
    <row r="82" spans="1:18" ht="27" hidden="1" customHeight="1" x14ac:dyDescent="0.25">
      <c r="A82" s="16"/>
      <c r="B82" s="16" t="s">
        <v>3661</v>
      </c>
      <c r="C82" s="20" t="s">
        <v>1014</v>
      </c>
      <c r="D82" s="46">
        <v>74</v>
      </c>
      <c r="E82" s="55" t="s">
        <v>662</v>
      </c>
      <c r="F82" s="56" t="s">
        <v>663</v>
      </c>
      <c r="G82" s="56">
        <v>10</v>
      </c>
      <c r="H82" s="57">
        <v>20</v>
      </c>
      <c r="I82" s="54" t="s">
        <v>32</v>
      </c>
      <c r="J82" s="59">
        <v>1980000</v>
      </c>
      <c r="K82" s="15" t="s">
        <v>910</v>
      </c>
      <c r="L82" s="51" t="s">
        <v>662</v>
      </c>
      <c r="M82" s="27" t="s">
        <v>2575</v>
      </c>
      <c r="N82" s="16">
        <v>9202</v>
      </c>
      <c r="O82" s="22" t="s">
        <v>2477</v>
      </c>
      <c r="P82" s="16" t="s">
        <v>2576</v>
      </c>
      <c r="Q82" s="22"/>
      <c r="R82" s="98">
        <f t="shared" si="1"/>
        <v>39600000</v>
      </c>
    </row>
    <row r="83" spans="1:18" ht="27" hidden="1" customHeight="1" x14ac:dyDescent="0.25">
      <c r="A83" s="16"/>
      <c r="B83" s="16" t="s">
        <v>3661</v>
      </c>
      <c r="C83" s="20" t="s">
        <v>1015</v>
      </c>
      <c r="D83" s="16">
        <v>75</v>
      </c>
      <c r="E83" s="55" t="s">
        <v>664</v>
      </c>
      <c r="F83" s="56" t="s">
        <v>665</v>
      </c>
      <c r="G83" s="56">
        <v>7</v>
      </c>
      <c r="H83" s="57">
        <v>7</v>
      </c>
      <c r="I83" s="54" t="s">
        <v>32</v>
      </c>
      <c r="J83" s="59">
        <v>1380000</v>
      </c>
      <c r="K83" s="15" t="s">
        <v>910</v>
      </c>
      <c r="L83" s="51" t="s">
        <v>664</v>
      </c>
      <c r="M83" s="27" t="s">
        <v>2577</v>
      </c>
      <c r="N83" s="16">
        <v>2581</v>
      </c>
      <c r="O83" s="22" t="s">
        <v>2477</v>
      </c>
      <c r="P83" s="16" t="s">
        <v>2578</v>
      </c>
      <c r="Q83" s="22"/>
      <c r="R83" s="98">
        <f t="shared" si="1"/>
        <v>9660000</v>
      </c>
    </row>
    <row r="84" spans="1:18" ht="43.5" hidden="1" customHeight="1" x14ac:dyDescent="0.25">
      <c r="A84" s="16"/>
      <c r="B84" s="16" t="s">
        <v>3661</v>
      </c>
      <c r="C84" s="20" t="s">
        <v>1016</v>
      </c>
      <c r="D84" s="16">
        <v>76</v>
      </c>
      <c r="E84" s="55" t="s">
        <v>666</v>
      </c>
      <c r="F84" s="56" t="s">
        <v>667</v>
      </c>
      <c r="G84" s="56">
        <v>24</v>
      </c>
      <c r="H84" s="57">
        <v>30</v>
      </c>
      <c r="I84" s="54" t="s">
        <v>32</v>
      </c>
      <c r="J84" s="59">
        <v>40080000</v>
      </c>
      <c r="K84" s="15" t="s">
        <v>910</v>
      </c>
      <c r="L84" s="51" t="s">
        <v>666</v>
      </c>
      <c r="M84" s="27" t="s">
        <v>2579</v>
      </c>
      <c r="N84" s="16">
        <v>2507</v>
      </c>
      <c r="O84" s="22" t="s">
        <v>2477</v>
      </c>
      <c r="P84" s="16" t="s">
        <v>2580</v>
      </c>
      <c r="Q84" s="22"/>
      <c r="R84" s="98">
        <f t="shared" si="1"/>
        <v>1202400000</v>
      </c>
    </row>
    <row r="85" spans="1:18" ht="27" hidden="1" customHeight="1" x14ac:dyDescent="0.25">
      <c r="A85" s="16"/>
      <c r="B85" s="16" t="s">
        <v>3661</v>
      </c>
      <c r="C85" s="20" t="s">
        <v>1017</v>
      </c>
      <c r="D85" s="16">
        <v>77</v>
      </c>
      <c r="E85" s="55" t="s">
        <v>668</v>
      </c>
      <c r="F85" s="56" t="s">
        <v>669</v>
      </c>
      <c r="G85" s="56">
        <v>15</v>
      </c>
      <c r="H85" s="57">
        <v>14</v>
      </c>
      <c r="I85" s="54" t="s">
        <v>32</v>
      </c>
      <c r="J85" s="59">
        <v>5860000</v>
      </c>
      <c r="K85" s="15" t="s">
        <v>910</v>
      </c>
      <c r="L85" s="51" t="s">
        <v>668</v>
      </c>
      <c r="M85" s="27" t="s">
        <v>2581</v>
      </c>
      <c r="N85" s="16">
        <v>4778</v>
      </c>
      <c r="O85" s="22" t="s">
        <v>2477</v>
      </c>
      <c r="P85" s="16" t="s">
        <v>2582</v>
      </c>
      <c r="Q85" s="22"/>
      <c r="R85" s="98">
        <f t="shared" si="1"/>
        <v>82040000</v>
      </c>
    </row>
    <row r="86" spans="1:18" ht="51.75" hidden="1" customHeight="1" x14ac:dyDescent="0.25">
      <c r="A86" s="16"/>
      <c r="B86" s="16" t="s">
        <v>3661</v>
      </c>
      <c r="C86" s="20" t="s">
        <v>1018</v>
      </c>
      <c r="D86" s="46">
        <v>78</v>
      </c>
      <c r="E86" s="55" t="s">
        <v>670</v>
      </c>
      <c r="F86" s="56" t="s">
        <v>671</v>
      </c>
      <c r="G86" s="56">
        <v>40</v>
      </c>
      <c r="H86" s="57">
        <v>50</v>
      </c>
      <c r="I86" s="54" t="s">
        <v>32</v>
      </c>
      <c r="J86" s="59">
        <v>38200050</v>
      </c>
      <c r="K86" s="15" t="s">
        <v>910</v>
      </c>
      <c r="L86" s="51" t="s">
        <v>670</v>
      </c>
      <c r="M86" s="27" t="s">
        <v>2583</v>
      </c>
      <c r="N86" s="16">
        <v>2503</v>
      </c>
      <c r="O86" s="22" t="s">
        <v>2477</v>
      </c>
      <c r="P86" s="16" t="s">
        <v>2584</v>
      </c>
      <c r="Q86" s="22"/>
      <c r="R86" s="98">
        <f t="shared" si="1"/>
        <v>1910002500</v>
      </c>
    </row>
    <row r="87" spans="1:18" ht="51.75" hidden="1" customHeight="1" x14ac:dyDescent="0.25">
      <c r="A87" s="16"/>
      <c r="B87" s="16" t="s">
        <v>3661</v>
      </c>
      <c r="C87" s="20" t="s">
        <v>1019</v>
      </c>
      <c r="D87" s="46">
        <v>79</v>
      </c>
      <c r="E87" s="55" t="s">
        <v>672</v>
      </c>
      <c r="F87" s="56" t="s">
        <v>673</v>
      </c>
      <c r="G87" s="56">
        <v>15</v>
      </c>
      <c r="H87" s="57">
        <v>13</v>
      </c>
      <c r="I87" s="54" t="s">
        <v>32</v>
      </c>
      <c r="J87" s="59">
        <v>2170000</v>
      </c>
      <c r="K87" s="15" t="s">
        <v>910</v>
      </c>
      <c r="L87" s="51" t="s">
        <v>672</v>
      </c>
      <c r="M87" s="27" t="s">
        <v>2585</v>
      </c>
      <c r="N87" s="16">
        <v>4785</v>
      </c>
      <c r="O87" s="22" t="s">
        <v>2477</v>
      </c>
      <c r="P87" s="16" t="s">
        <v>2586</v>
      </c>
      <c r="Q87" s="22"/>
      <c r="R87" s="98">
        <f t="shared" si="1"/>
        <v>28210000</v>
      </c>
    </row>
    <row r="88" spans="1:18" ht="51.75" hidden="1" customHeight="1" x14ac:dyDescent="0.25">
      <c r="A88" s="16"/>
      <c r="B88" s="16" t="s">
        <v>3661</v>
      </c>
      <c r="C88" s="20" t="s">
        <v>1020</v>
      </c>
      <c r="D88" s="16">
        <v>80</v>
      </c>
      <c r="E88" s="55" t="s">
        <v>674</v>
      </c>
      <c r="F88" s="56" t="s">
        <v>675</v>
      </c>
      <c r="G88" s="56">
        <v>2</v>
      </c>
      <c r="H88" s="57">
        <v>2</v>
      </c>
      <c r="I88" s="54" t="s">
        <v>32</v>
      </c>
      <c r="J88" s="59">
        <v>3690000</v>
      </c>
      <c r="K88" s="15" t="s">
        <v>910</v>
      </c>
      <c r="L88" s="51" t="s">
        <v>674</v>
      </c>
      <c r="M88" s="27" t="s">
        <v>2587</v>
      </c>
      <c r="N88" s="16">
        <v>4779</v>
      </c>
      <c r="O88" s="22" t="s">
        <v>2477</v>
      </c>
      <c r="P88" s="16" t="s">
        <v>2588</v>
      </c>
      <c r="Q88" s="22"/>
      <c r="R88" s="98">
        <f t="shared" si="1"/>
        <v>7380000</v>
      </c>
    </row>
    <row r="89" spans="1:18" ht="51.75" hidden="1" customHeight="1" x14ac:dyDescent="0.25">
      <c r="A89" s="16"/>
      <c r="B89" s="16" t="s">
        <v>3661</v>
      </c>
      <c r="C89" s="20" t="s">
        <v>1021</v>
      </c>
      <c r="D89" s="16">
        <v>81</v>
      </c>
      <c r="E89" s="55" t="s">
        <v>676</v>
      </c>
      <c r="F89" s="56" t="s">
        <v>673</v>
      </c>
      <c r="G89" s="56">
        <v>1</v>
      </c>
      <c r="H89" s="57">
        <v>1</v>
      </c>
      <c r="I89" s="54" t="s">
        <v>32</v>
      </c>
      <c r="J89" s="59">
        <v>5860000</v>
      </c>
      <c r="K89" s="15" t="s">
        <v>910</v>
      </c>
      <c r="L89" s="51" t="s">
        <v>676</v>
      </c>
      <c r="M89" s="27" t="s">
        <v>2589</v>
      </c>
      <c r="N89" s="16">
        <v>4787</v>
      </c>
      <c r="O89" s="22" t="s">
        <v>2477</v>
      </c>
      <c r="P89" s="16" t="s">
        <v>2590</v>
      </c>
      <c r="Q89" s="22"/>
      <c r="R89" s="98">
        <f t="shared" si="1"/>
        <v>5860000</v>
      </c>
    </row>
    <row r="90" spans="1:18" ht="51.75" hidden="1" customHeight="1" x14ac:dyDescent="0.25">
      <c r="A90" s="16"/>
      <c r="B90" s="16" t="s">
        <v>3661</v>
      </c>
      <c r="C90" s="20" t="s">
        <v>1022</v>
      </c>
      <c r="D90" s="16">
        <v>82</v>
      </c>
      <c r="E90" s="55" t="s">
        <v>677</v>
      </c>
      <c r="F90" s="56" t="s">
        <v>667</v>
      </c>
      <c r="G90" s="56">
        <v>50</v>
      </c>
      <c r="H90" s="57">
        <v>70</v>
      </c>
      <c r="I90" s="54" t="s">
        <v>32</v>
      </c>
      <c r="J90" s="59">
        <v>34202000</v>
      </c>
      <c r="K90" s="15" t="s">
        <v>910</v>
      </c>
      <c r="L90" s="51" t="s">
        <v>677</v>
      </c>
      <c r="M90" s="27" t="s">
        <v>2591</v>
      </c>
      <c r="N90" s="16">
        <v>2515</v>
      </c>
      <c r="O90" s="22" t="s">
        <v>2477</v>
      </c>
      <c r="P90" s="16" t="s">
        <v>2592</v>
      </c>
      <c r="Q90" s="22"/>
      <c r="R90" s="98">
        <f t="shared" si="1"/>
        <v>2394140000</v>
      </c>
    </row>
    <row r="91" spans="1:18" ht="51.75" hidden="1" customHeight="1" x14ac:dyDescent="0.25">
      <c r="A91" s="16"/>
      <c r="B91" s="16" t="s">
        <v>3661</v>
      </c>
      <c r="C91" s="20" t="s">
        <v>1023</v>
      </c>
      <c r="D91" s="46">
        <v>83</v>
      </c>
      <c r="E91" s="55" t="s">
        <v>678</v>
      </c>
      <c r="F91" s="56" t="s">
        <v>679</v>
      </c>
      <c r="G91" s="56">
        <v>20</v>
      </c>
      <c r="H91" s="57">
        <v>15</v>
      </c>
      <c r="I91" s="54" t="s">
        <v>32</v>
      </c>
      <c r="J91" s="59">
        <v>6900000</v>
      </c>
      <c r="K91" s="15" t="s">
        <v>910</v>
      </c>
      <c r="L91" s="51" t="s">
        <v>678</v>
      </c>
      <c r="M91" s="27" t="s">
        <v>2593</v>
      </c>
      <c r="N91" s="16">
        <v>4755</v>
      </c>
      <c r="O91" s="22" t="s">
        <v>2477</v>
      </c>
      <c r="P91" s="16" t="s">
        <v>2594</v>
      </c>
      <c r="Q91" s="22"/>
      <c r="R91" s="98">
        <f t="shared" si="1"/>
        <v>103500000</v>
      </c>
    </row>
    <row r="92" spans="1:18" ht="51.75" hidden="1" customHeight="1" x14ac:dyDescent="0.25">
      <c r="A92" s="16"/>
      <c r="B92" s="16" t="s">
        <v>3661</v>
      </c>
      <c r="C92" s="20" t="s">
        <v>1024</v>
      </c>
      <c r="D92" s="46">
        <v>84</v>
      </c>
      <c r="E92" s="55" t="s">
        <v>680</v>
      </c>
      <c r="F92" s="56" t="s">
        <v>681</v>
      </c>
      <c r="G92" s="56">
        <v>20</v>
      </c>
      <c r="H92" s="57">
        <v>25</v>
      </c>
      <c r="I92" s="54" t="s">
        <v>32</v>
      </c>
      <c r="J92" s="59">
        <v>24580000</v>
      </c>
      <c r="K92" s="15" t="s">
        <v>910</v>
      </c>
      <c r="L92" s="51" t="s">
        <v>680</v>
      </c>
      <c r="M92" s="27" t="s">
        <v>2595</v>
      </c>
      <c r="N92" s="16">
        <v>4767</v>
      </c>
      <c r="O92" s="22" t="s">
        <v>2477</v>
      </c>
      <c r="P92" s="16" t="s">
        <v>2596</v>
      </c>
      <c r="Q92" s="22"/>
      <c r="R92" s="98">
        <f t="shared" si="1"/>
        <v>614500000</v>
      </c>
    </row>
    <row r="93" spans="1:18" ht="51.75" hidden="1" customHeight="1" x14ac:dyDescent="0.25">
      <c r="A93" s="16"/>
      <c r="B93" s="16" t="s">
        <v>3661</v>
      </c>
      <c r="C93" s="20" t="s">
        <v>1025</v>
      </c>
      <c r="D93" s="16">
        <v>85</v>
      </c>
      <c r="E93" s="55" t="s">
        <v>682</v>
      </c>
      <c r="F93" s="56" t="s">
        <v>683</v>
      </c>
      <c r="G93" s="56">
        <v>2</v>
      </c>
      <c r="H93" s="57">
        <v>2</v>
      </c>
      <c r="I93" s="54" t="s">
        <v>32</v>
      </c>
      <c r="J93" s="59">
        <v>36813000</v>
      </c>
      <c r="K93" s="15" t="s">
        <v>910</v>
      </c>
      <c r="L93" s="51" t="s">
        <v>682</v>
      </c>
      <c r="M93" s="27" t="s">
        <v>2597</v>
      </c>
      <c r="N93" s="16">
        <v>2600</v>
      </c>
      <c r="O93" s="22" t="s">
        <v>2477</v>
      </c>
      <c r="P93" s="16" t="s">
        <v>2598</v>
      </c>
      <c r="Q93" s="22"/>
      <c r="R93" s="98">
        <f t="shared" si="1"/>
        <v>73626000</v>
      </c>
    </row>
    <row r="94" spans="1:18" ht="33.75" hidden="1" customHeight="1" x14ac:dyDescent="0.25">
      <c r="A94" s="16"/>
      <c r="B94" s="16" t="s">
        <v>3661</v>
      </c>
      <c r="C94" s="20" t="s">
        <v>1026</v>
      </c>
      <c r="D94" s="16">
        <v>86</v>
      </c>
      <c r="E94" s="55" t="s">
        <v>684</v>
      </c>
      <c r="F94" s="56" t="s">
        <v>685</v>
      </c>
      <c r="G94" s="56">
        <v>2</v>
      </c>
      <c r="H94" s="57">
        <v>2</v>
      </c>
      <c r="I94" s="54" t="s">
        <v>32</v>
      </c>
      <c r="J94" s="59">
        <v>2900000</v>
      </c>
      <c r="K94" s="15" t="s">
        <v>910</v>
      </c>
      <c r="L94" s="51" t="s">
        <v>684</v>
      </c>
      <c r="M94" s="27" t="s">
        <v>2599</v>
      </c>
      <c r="N94" s="16">
        <v>4788</v>
      </c>
      <c r="O94" s="22" t="s">
        <v>2477</v>
      </c>
      <c r="P94" s="16" t="s">
        <v>2600</v>
      </c>
      <c r="Q94" s="22"/>
      <c r="R94" s="98">
        <f t="shared" si="1"/>
        <v>5800000</v>
      </c>
    </row>
    <row r="95" spans="1:18" ht="27" hidden="1" customHeight="1" x14ac:dyDescent="0.25">
      <c r="A95" s="16"/>
      <c r="B95" s="16" t="s">
        <v>3661</v>
      </c>
      <c r="C95" s="20" t="s">
        <v>1027</v>
      </c>
      <c r="D95" s="16">
        <v>87</v>
      </c>
      <c r="E95" s="55" t="s">
        <v>686</v>
      </c>
      <c r="F95" s="56" t="s">
        <v>687</v>
      </c>
      <c r="G95" s="56">
        <v>7</v>
      </c>
      <c r="H95" s="57">
        <v>7</v>
      </c>
      <c r="I95" s="54" t="s">
        <v>32</v>
      </c>
      <c r="J95" s="59">
        <v>5590000</v>
      </c>
      <c r="K95" s="15" t="s">
        <v>910</v>
      </c>
      <c r="L95" s="51" t="s">
        <v>686</v>
      </c>
      <c r="M95" s="27" t="s">
        <v>2601</v>
      </c>
      <c r="N95" s="16">
        <v>4792</v>
      </c>
      <c r="O95" s="22" t="s">
        <v>2477</v>
      </c>
      <c r="P95" s="16" t="s">
        <v>2602</v>
      </c>
      <c r="Q95" s="22"/>
      <c r="R95" s="98">
        <f t="shared" si="1"/>
        <v>39130000</v>
      </c>
    </row>
    <row r="96" spans="1:18" ht="27" hidden="1" customHeight="1" x14ac:dyDescent="0.25">
      <c r="A96" s="16"/>
      <c r="B96" s="16" t="s">
        <v>3661</v>
      </c>
      <c r="C96" s="20" t="s">
        <v>1028</v>
      </c>
      <c r="D96" s="46">
        <v>88</v>
      </c>
      <c r="E96" s="55" t="s">
        <v>688</v>
      </c>
      <c r="F96" s="56" t="s">
        <v>689</v>
      </c>
      <c r="G96" s="56">
        <v>1</v>
      </c>
      <c r="H96" s="57">
        <v>1</v>
      </c>
      <c r="I96" s="54" t="s">
        <v>32</v>
      </c>
      <c r="J96" s="59">
        <v>5880000</v>
      </c>
      <c r="K96" s="15" t="s">
        <v>910</v>
      </c>
      <c r="L96" s="51" t="s">
        <v>688</v>
      </c>
      <c r="M96" s="27" t="s">
        <v>2603</v>
      </c>
      <c r="N96" s="16">
        <v>2013</v>
      </c>
      <c r="O96" s="22" t="s">
        <v>2477</v>
      </c>
      <c r="P96" s="16" t="s">
        <v>2604</v>
      </c>
      <c r="Q96" s="22"/>
      <c r="R96" s="98">
        <f t="shared" si="1"/>
        <v>5880000</v>
      </c>
    </row>
    <row r="97" spans="1:18" ht="27" hidden="1" customHeight="1" x14ac:dyDescent="0.25">
      <c r="A97" s="16"/>
      <c r="B97" s="16" t="s">
        <v>3661</v>
      </c>
      <c r="C97" s="20" t="s">
        <v>1029</v>
      </c>
      <c r="D97" s="46">
        <v>89</v>
      </c>
      <c r="E97" s="55" t="s">
        <v>690</v>
      </c>
      <c r="F97" s="56" t="s">
        <v>691</v>
      </c>
      <c r="G97" s="56">
        <v>1</v>
      </c>
      <c r="H97" s="57">
        <v>1</v>
      </c>
      <c r="I97" s="54" t="s">
        <v>32</v>
      </c>
      <c r="J97" s="59">
        <v>12300000</v>
      </c>
      <c r="K97" s="15" t="s">
        <v>910</v>
      </c>
      <c r="L97" s="51" t="s">
        <v>690</v>
      </c>
      <c r="M97" s="27" t="s">
        <v>2605</v>
      </c>
      <c r="N97" s="16">
        <v>9200</v>
      </c>
      <c r="O97" s="22" t="s">
        <v>2477</v>
      </c>
      <c r="P97" s="16" t="s">
        <v>2606</v>
      </c>
      <c r="Q97" s="22"/>
      <c r="R97" s="98">
        <f t="shared" si="1"/>
        <v>12300000</v>
      </c>
    </row>
    <row r="98" spans="1:18" ht="27" hidden="1" customHeight="1" x14ac:dyDescent="0.25">
      <c r="A98" s="16"/>
      <c r="B98" s="16" t="s">
        <v>3661</v>
      </c>
      <c r="C98" s="20" t="s">
        <v>1030</v>
      </c>
      <c r="D98" s="16">
        <v>90</v>
      </c>
      <c r="E98" s="55" t="s">
        <v>688</v>
      </c>
      <c r="F98" s="56" t="s">
        <v>689</v>
      </c>
      <c r="G98" s="56">
        <v>1</v>
      </c>
      <c r="H98" s="57">
        <v>1</v>
      </c>
      <c r="I98" s="54" t="s">
        <v>32</v>
      </c>
      <c r="J98" s="59">
        <v>6178040</v>
      </c>
      <c r="K98" s="15" t="s">
        <v>910</v>
      </c>
      <c r="L98" s="51" t="s">
        <v>688</v>
      </c>
      <c r="M98" s="27" t="s">
        <v>2607</v>
      </c>
      <c r="N98" s="16">
        <v>2513</v>
      </c>
      <c r="O98" s="22" t="s">
        <v>2477</v>
      </c>
      <c r="P98" s="16"/>
      <c r="Q98" s="22"/>
      <c r="R98" s="98">
        <f t="shared" si="1"/>
        <v>6178040</v>
      </c>
    </row>
    <row r="99" spans="1:18" ht="27" hidden="1" customHeight="1" x14ac:dyDescent="0.25">
      <c r="A99" s="16"/>
      <c r="B99" s="16" t="s">
        <v>3661</v>
      </c>
      <c r="C99" s="20" t="s">
        <v>1031</v>
      </c>
      <c r="D99" s="16">
        <v>91</v>
      </c>
      <c r="E99" s="55" t="s">
        <v>2612</v>
      </c>
      <c r="F99" s="56" t="s">
        <v>2613</v>
      </c>
      <c r="G99" s="56"/>
      <c r="H99" s="57">
        <v>10</v>
      </c>
      <c r="I99" s="54" t="s">
        <v>32</v>
      </c>
      <c r="J99" s="59">
        <v>6619030</v>
      </c>
      <c r="K99" s="15" t="s">
        <v>910</v>
      </c>
      <c r="L99" s="51" t="s">
        <v>2612</v>
      </c>
      <c r="M99" s="27" t="s">
        <v>2608</v>
      </c>
      <c r="N99" s="16">
        <v>2281</v>
      </c>
      <c r="O99" s="22" t="s">
        <v>2477</v>
      </c>
      <c r="P99" s="16" t="s">
        <v>2609</v>
      </c>
      <c r="Q99" s="22"/>
      <c r="R99" s="98">
        <f t="shared" si="1"/>
        <v>66190300</v>
      </c>
    </row>
    <row r="100" spans="1:18" ht="33" hidden="1" customHeight="1" x14ac:dyDescent="0.25">
      <c r="A100" s="20" t="s">
        <v>920</v>
      </c>
      <c r="B100" s="16" t="s">
        <v>3662</v>
      </c>
      <c r="C100" s="20" t="s">
        <v>1032</v>
      </c>
      <c r="D100" s="16">
        <v>92</v>
      </c>
      <c r="E100" s="33" t="s">
        <v>692</v>
      </c>
      <c r="F100" s="8"/>
      <c r="G100" s="46"/>
      <c r="H100" s="108"/>
      <c r="I100" s="48"/>
      <c r="J100" s="106"/>
      <c r="K100" s="26" t="s">
        <v>911</v>
      </c>
      <c r="L100" s="100">
        <v>14427173716</v>
      </c>
      <c r="M100" s="27"/>
      <c r="N100" s="16"/>
      <c r="O100" s="22"/>
      <c r="P100" s="16"/>
      <c r="Q100" s="22"/>
      <c r="R100" s="98">
        <f t="shared" si="1"/>
        <v>0</v>
      </c>
    </row>
    <row r="101" spans="1:18" ht="27" hidden="1" customHeight="1" x14ac:dyDescent="0.25">
      <c r="A101" s="16"/>
      <c r="B101" s="16" t="s">
        <v>3662</v>
      </c>
      <c r="C101" s="20" t="s">
        <v>1033</v>
      </c>
      <c r="D101" s="46">
        <v>93</v>
      </c>
      <c r="E101" s="52" t="s">
        <v>41</v>
      </c>
      <c r="F101" s="15" t="s">
        <v>42</v>
      </c>
      <c r="G101" s="16">
        <v>50</v>
      </c>
      <c r="H101" s="108">
        <v>50</v>
      </c>
      <c r="I101" s="48" t="s">
        <v>32</v>
      </c>
      <c r="J101" s="108">
        <v>18648000</v>
      </c>
      <c r="K101" s="15" t="s">
        <v>2473</v>
      </c>
      <c r="L101" s="51" t="s">
        <v>1612</v>
      </c>
      <c r="M101" s="27" t="s">
        <v>1613</v>
      </c>
      <c r="N101" s="16" t="s">
        <v>1614</v>
      </c>
      <c r="O101" s="22"/>
      <c r="P101" s="16" t="s">
        <v>1615</v>
      </c>
      <c r="Q101" s="22"/>
      <c r="R101" s="98">
        <f t="shared" si="1"/>
        <v>932400000</v>
      </c>
    </row>
    <row r="102" spans="1:18" ht="27" hidden="1" customHeight="1" x14ac:dyDescent="0.25">
      <c r="A102" s="16"/>
      <c r="B102" s="16" t="s">
        <v>3662</v>
      </c>
      <c r="C102" s="20" t="s">
        <v>1034</v>
      </c>
      <c r="D102" s="46">
        <v>94</v>
      </c>
      <c r="E102" s="52" t="s">
        <v>43</v>
      </c>
      <c r="F102" s="15" t="s">
        <v>44</v>
      </c>
      <c r="G102" s="16">
        <v>70</v>
      </c>
      <c r="H102" s="108">
        <v>70</v>
      </c>
      <c r="I102" s="48" t="s">
        <v>32</v>
      </c>
      <c r="J102" s="108">
        <v>5128200</v>
      </c>
      <c r="K102" s="15" t="s">
        <v>2473</v>
      </c>
      <c r="L102" s="51" t="s">
        <v>1616</v>
      </c>
      <c r="M102" s="27" t="s">
        <v>1617</v>
      </c>
      <c r="N102" s="16" t="s">
        <v>1618</v>
      </c>
      <c r="O102" s="22"/>
      <c r="P102" s="16" t="s">
        <v>1619</v>
      </c>
      <c r="Q102" s="22"/>
      <c r="R102" s="98">
        <f t="shared" si="1"/>
        <v>358974000</v>
      </c>
    </row>
    <row r="103" spans="1:18" ht="27" hidden="1" customHeight="1" x14ac:dyDescent="0.25">
      <c r="A103" s="16"/>
      <c r="B103" s="16" t="s">
        <v>3662</v>
      </c>
      <c r="C103" s="20" t="s">
        <v>1035</v>
      </c>
      <c r="D103" s="16">
        <v>95</v>
      </c>
      <c r="E103" s="52" t="s">
        <v>45</v>
      </c>
      <c r="F103" s="15" t="s">
        <v>46</v>
      </c>
      <c r="G103" s="16">
        <v>8</v>
      </c>
      <c r="H103" s="108">
        <v>8</v>
      </c>
      <c r="I103" s="48" t="s">
        <v>32</v>
      </c>
      <c r="J103" s="108">
        <v>1165500</v>
      </c>
      <c r="K103" s="15" t="s">
        <v>2473</v>
      </c>
      <c r="L103" s="51" t="s">
        <v>1620</v>
      </c>
      <c r="M103" s="27" t="s">
        <v>1621</v>
      </c>
      <c r="N103" s="16" t="s">
        <v>1622</v>
      </c>
      <c r="O103" s="22"/>
      <c r="P103" s="16" t="s">
        <v>1623</v>
      </c>
      <c r="Q103" s="22"/>
      <c r="R103" s="98">
        <f t="shared" si="1"/>
        <v>9324000</v>
      </c>
    </row>
    <row r="104" spans="1:18" ht="27" hidden="1" customHeight="1" x14ac:dyDescent="0.25">
      <c r="A104" s="16"/>
      <c r="B104" s="16" t="s">
        <v>3662</v>
      </c>
      <c r="C104" s="20" t="s">
        <v>1036</v>
      </c>
      <c r="D104" s="16">
        <v>96</v>
      </c>
      <c r="E104" s="52" t="s">
        <v>47</v>
      </c>
      <c r="F104" s="15" t="s">
        <v>44</v>
      </c>
      <c r="G104" s="16">
        <v>40</v>
      </c>
      <c r="H104" s="108">
        <v>40</v>
      </c>
      <c r="I104" s="48" t="s">
        <v>32</v>
      </c>
      <c r="J104" s="108">
        <v>5128200</v>
      </c>
      <c r="K104" s="15" t="s">
        <v>2473</v>
      </c>
      <c r="L104" s="51" t="s">
        <v>1624</v>
      </c>
      <c r="M104" s="27" t="s">
        <v>1625</v>
      </c>
      <c r="N104" s="16" t="s">
        <v>1626</v>
      </c>
      <c r="O104" s="22"/>
      <c r="P104" s="16" t="s">
        <v>1627</v>
      </c>
      <c r="Q104" s="22"/>
      <c r="R104" s="98">
        <f t="shared" si="1"/>
        <v>205128000</v>
      </c>
    </row>
    <row r="105" spans="1:18" ht="27" hidden="1" customHeight="1" x14ac:dyDescent="0.25">
      <c r="A105" s="16"/>
      <c r="B105" s="16" t="s">
        <v>3662</v>
      </c>
      <c r="C105" s="20" t="s">
        <v>1037</v>
      </c>
      <c r="D105" s="16">
        <v>97</v>
      </c>
      <c r="E105" s="52" t="s">
        <v>48</v>
      </c>
      <c r="F105" s="15" t="s">
        <v>49</v>
      </c>
      <c r="G105" s="16">
        <v>6</v>
      </c>
      <c r="H105" s="108">
        <v>6</v>
      </c>
      <c r="I105" s="48" t="s">
        <v>32</v>
      </c>
      <c r="J105" s="108">
        <v>1165500</v>
      </c>
      <c r="K105" s="15" t="s">
        <v>2473</v>
      </c>
      <c r="L105" s="51" t="s">
        <v>1628</v>
      </c>
      <c r="M105" s="27" t="s">
        <v>1629</v>
      </c>
      <c r="N105" s="16">
        <v>11731548122</v>
      </c>
      <c r="O105" s="22"/>
      <c r="P105" s="16" t="s">
        <v>1630</v>
      </c>
      <c r="Q105" s="22"/>
      <c r="R105" s="98">
        <f t="shared" si="1"/>
        <v>6993000</v>
      </c>
    </row>
    <row r="106" spans="1:18" ht="27" hidden="1" customHeight="1" x14ac:dyDescent="0.25">
      <c r="A106" s="16"/>
      <c r="B106" s="16" t="s">
        <v>3662</v>
      </c>
      <c r="C106" s="20" t="s">
        <v>1038</v>
      </c>
      <c r="D106" s="46">
        <v>98</v>
      </c>
      <c r="E106" s="52" t="s">
        <v>50</v>
      </c>
      <c r="F106" s="15" t="s">
        <v>44</v>
      </c>
      <c r="G106" s="16">
        <v>40</v>
      </c>
      <c r="H106" s="108">
        <v>40</v>
      </c>
      <c r="I106" s="48" t="s">
        <v>32</v>
      </c>
      <c r="J106" s="108">
        <v>5128200</v>
      </c>
      <c r="K106" s="15" t="s">
        <v>2473</v>
      </c>
      <c r="L106" s="51" t="s">
        <v>1631</v>
      </c>
      <c r="M106" s="27" t="s">
        <v>1632</v>
      </c>
      <c r="N106" s="16" t="s">
        <v>1633</v>
      </c>
      <c r="O106" s="22"/>
      <c r="P106" s="16" t="s">
        <v>1634</v>
      </c>
      <c r="Q106" s="22"/>
      <c r="R106" s="98">
        <f t="shared" si="1"/>
        <v>205128000</v>
      </c>
    </row>
    <row r="107" spans="1:18" ht="27" hidden="1" customHeight="1" x14ac:dyDescent="0.25">
      <c r="A107" s="16"/>
      <c r="B107" s="16" t="s">
        <v>3662</v>
      </c>
      <c r="C107" s="20" t="s">
        <v>1039</v>
      </c>
      <c r="D107" s="46">
        <v>99</v>
      </c>
      <c r="E107" s="52" t="s">
        <v>51</v>
      </c>
      <c r="F107" s="15" t="s">
        <v>49</v>
      </c>
      <c r="G107" s="16">
        <v>8</v>
      </c>
      <c r="H107" s="108">
        <v>8</v>
      </c>
      <c r="I107" s="48" t="s">
        <v>32</v>
      </c>
      <c r="J107" s="108">
        <v>1165500</v>
      </c>
      <c r="K107" s="15" t="s">
        <v>2473</v>
      </c>
      <c r="L107" s="51" t="s">
        <v>1635</v>
      </c>
      <c r="M107" s="27" t="s">
        <v>1636</v>
      </c>
      <c r="N107" s="16" t="s">
        <v>1637</v>
      </c>
      <c r="O107" s="22"/>
      <c r="P107" s="16" t="s">
        <v>1638</v>
      </c>
      <c r="Q107" s="22"/>
      <c r="R107" s="98">
        <f t="shared" si="1"/>
        <v>9324000</v>
      </c>
    </row>
    <row r="108" spans="1:18" ht="27" hidden="1" customHeight="1" x14ac:dyDescent="0.25">
      <c r="A108" s="16"/>
      <c r="B108" s="16" t="s">
        <v>3662</v>
      </c>
      <c r="C108" s="20" t="s">
        <v>1040</v>
      </c>
      <c r="D108" s="16">
        <v>100</v>
      </c>
      <c r="E108" s="52" t="s">
        <v>52</v>
      </c>
      <c r="F108" s="15" t="s">
        <v>44</v>
      </c>
      <c r="G108" s="16">
        <v>7</v>
      </c>
      <c r="H108" s="108">
        <v>7</v>
      </c>
      <c r="I108" s="48" t="s">
        <v>32</v>
      </c>
      <c r="J108" s="108">
        <v>5128200</v>
      </c>
      <c r="K108" s="15" t="s">
        <v>2473</v>
      </c>
      <c r="L108" s="51" t="s">
        <v>1639</v>
      </c>
      <c r="M108" s="27" t="s">
        <v>1640</v>
      </c>
      <c r="N108" s="16" t="s">
        <v>1641</v>
      </c>
      <c r="O108" s="22"/>
      <c r="P108" s="16" t="s">
        <v>1642</v>
      </c>
      <c r="Q108" s="22"/>
      <c r="R108" s="98">
        <f t="shared" si="1"/>
        <v>35897400</v>
      </c>
    </row>
    <row r="109" spans="1:18" ht="27" hidden="1" customHeight="1" x14ac:dyDescent="0.25">
      <c r="A109" s="16"/>
      <c r="B109" s="16" t="s">
        <v>3662</v>
      </c>
      <c r="C109" s="20" t="s">
        <v>1041</v>
      </c>
      <c r="D109" s="16">
        <v>101</v>
      </c>
      <c r="E109" s="52" t="s">
        <v>53</v>
      </c>
      <c r="F109" s="15" t="s">
        <v>49</v>
      </c>
      <c r="G109" s="16">
        <v>4</v>
      </c>
      <c r="H109" s="108">
        <v>4</v>
      </c>
      <c r="I109" s="48" t="s">
        <v>32</v>
      </c>
      <c r="J109" s="108">
        <v>1165500</v>
      </c>
      <c r="K109" s="15" t="s">
        <v>2473</v>
      </c>
      <c r="L109" s="51" t="s">
        <v>1643</v>
      </c>
      <c r="M109" s="27" t="s">
        <v>1644</v>
      </c>
      <c r="N109" s="16">
        <v>12017717122</v>
      </c>
      <c r="O109" s="22"/>
      <c r="P109" s="16" t="s">
        <v>1645</v>
      </c>
      <c r="Q109" s="22"/>
      <c r="R109" s="98">
        <f t="shared" si="1"/>
        <v>4662000</v>
      </c>
    </row>
    <row r="110" spans="1:18" ht="27" hidden="1" customHeight="1" x14ac:dyDescent="0.25">
      <c r="A110" s="16"/>
      <c r="B110" s="16" t="s">
        <v>3662</v>
      </c>
      <c r="C110" s="20" t="s">
        <v>1042</v>
      </c>
      <c r="D110" s="16">
        <v>102</v>
      </c>
      <c r="E110" s="52" t="s">
        <v>54</v>
      </c>
      <c r="F110" s="15" t="s">
        <v>44</v>
      </c>
      <c r="G110" s="16">
        <v>70</v>
      </c>
      <c r="H110" s="108">
        <v>70</v>
      </c>
      <c r="I110" s="48" t="s">
        <v>32</v>
      </c>
      <c r="J110" s="108">
        <v>5384610</v>
      </c>
      <c r="K110" s="15" t="s">
        <v>2473</v>
      </c>
      <c r="L110" s="51" t="s">
        <v>1646</v>
      </c>
      <c r="M110" s="27" t="s">
        <v>1647</v>
      </c>
      <c r="N110" s="16" t="s">
        <v>1648</v>
      </c>
      <c r="O110" s="22"/>
      <c r="P110" s="16" t="s">
        <v>1649</v>
      </c>
      <c r="Q110" s="22"/>
      <c r="R110" s="98">
        <f t="shared" si="1"/>
        <v>376922700</v>
      </c>
    </row>
    <row r="111" spans="1:18" ht="27" hidden="1" customHeight="1" x14ac:dyDescent="0.25">
      <c r="A111" s="16"/>
      <c r="B111" s="16" t="s">
        <v>3662</v>
      </c>
      <c r="C111" s="20" t="s">
        <v>1043</v>
      </c>
      <c r="D111" s="46">
        <v>103</v>
      </c>
      <c r="E111" s="52" t="s">
        <v>55</v>
      </c>
      <c r="F111" s="15" t="s">
        <v>49</v>
      </c>
      <c r="G111" s="16">
        <v>8</v>
      </c>
      <c r="H111" s="108">
        <v>8</v>
      </c>
      <c r="I111" s="48" t="s">
        <v>32</v>
      </c>
      <c r="J111" s="108">
        <v>1165500</v>
      </c>
      <c r="K111" s="15" t="s">
        <v>2473</v>
      </c>
      <c r="L111" s="51" t="s">
        <v>1650</v>
      </c>
      <c r="M111" s="27" t="s">
        <v>1651</v>
      </c>
      <c r="N111" s="16" t="s">
        <v>1652</v>
      </c>
      <c r="O111" s="22"/>
      <c r="P111" s="16" t="s">
        <v>1653</v>
      </c>
      <c r="Q111" s="22"/>
      <c r="R111" s="98">
        <f t="shared" si="1"/>
        <v>9324000</v>
      </c>
    </row>
    <row r="112" spans="1:18" ht="39.75" hidden="1" customHeight="1" x14ac:dyDescent="0.25">
      <c r="A112" s="16"/>
      <c r="B112" s="16" t="s">
        <v>3662</v>
      </c>
      <c r="C112" s="20" t="s">
        <v>1044</v>
      </c>
      <c r="D112" s="46">
        <v>104</v>
      </c>
      <c r="E112" s="52" t="s">
        <v>56</v>
      </c>
      <c r="F112" s="15" t="s">
        <v>57</v>
      </c>
      <c r="G112" s="16">
        <v>30</v>
      </c>
      <c r="H112" s="108">
        <v>30</v>
      </c>
      <c r="I112" s="48" t="s">
        <v>32</v>
      </c>
      <c r="J112" s="108">
        <v>1398600</v>
      </c>
      <c r="K112" s="15" t="s">
        <v>2473</v>
      </c>
      <c r="L112" s="51" t="s">
        <v>196</v>
      </c>
      <c r="M112" s="27" t="s">
        <v>1654</v>
      </c>
      <c r="N112" s="16">
        <v>11731416190</v>
      </c>
      <c r="O112" s="22"/>
      <c r="P112" s="16" t="s">
        <v>1655</v>
      </c>
      <c r="Q112" s="22"/>
      <c r="R112" s="98">
        <f t="shared" si="1"/>
        <v>41958000</v>
      </c>
    </row>
    <row r="113" spans="1:18" ht="41.25" hidden="1" customHeight="1" x14ac:dyDescent="0.25">
      <c r="A113" s="16"/>
      <c r="B113" s="16" t="s">
        <v>3662</v>
      </c>
      <c r="C113" s="20" t="s">
        <v>1045</v>
      </c>
      <c r="D113" s="16">
        <v>105</v>
      </c>
      <c r="E113" s="52" t="s">
        <v>58</v>
      </c>
      <c r="F113" s="15" t="s">
        <v>59</v>
      </c>
      <c r="G113" s="16">
        <v>25</v>
      </c>
      <c r="H113" s="108">
        <v>35</v>
      </c>
      <c r="I113" s="48" t="s">
        <v>32</v>
      </c>
      <c r="J113" s="108">
        <v>1630535</v>
      </c>
      <c r="K113" s="15" t="s">
        <v>2473</v>
      </c>
      <c r="L113" s="51" t="s">
        <v>1656</v>
      </c>
      <c r="M113" s="27" t="s">
        <v>1657</v>
      </c>
      <c r="N113" s="16">
        <v>11662970122</v>
      </c>
      <c r="O113" s="22"/>
      <c r="P113" s="16" t="s">
        <v>1658</v>
      </c>
      <c r="Q113" s="22"/>
      <c r="R113" s="98">
        <f t="shared" si="1"/>
        <v>57068725</v>
      </c>
    </row>
    <row r="114" spans="1:18" ht="60" hidden="1" customHeight="1" x14ac:dyDescent="0.25">
      <c r="A114" s="16"/>
      <c r="B114" s="16" t="s">
        <v>3662</v>
      </c>
      <c r="C114" s="20" t="s">
        <v>1046</v>
      </c>
      <c r="D114" s="16">
        <v>106</v>
      </c>
      <c r="E114" s="52" t="s">
        <v>60</v>
      </c>
      <c r="F114" s="15" t="s">
        <v>59</v>
      </c>
      <c r="G114" s="16">
        <v>25</v>
      </c>
      <c r="H114" s="108">
        <v>35</v>
      </c>
      <c r="I114" s="48" t="s">
        <v>32</v>
      </c>
      <c r="J114" s="108">
        <v>1630535</v>
      </c>
      <c r="K114" s="15" t="s">
        <v>2473</v>
      </c>
      <c r="L114" s="51" t="s">
        <v>1659</v>
      </c>
      <c r="M114" s="27" t="s">
        <v>1660</v>
      </c>
      <c r="N114" s="16">
        <v>11662988122</v>
      </c>
      <c r="O114" s="22"/>
      <c r="P114" s="16" t="s">
        <v>1661</v>
      </c>
      <c r="Q114" s="22"/>
      <c r="R114" s="98">
        <f t="shared" si="1"/>
        <v>57068725</v>
      </c>
    </row>
    <row r="115" spans="1:18" ht="60" hidden="1" customHeight="1" x14ac:dyDescent="0.25">
      <c r="A115" s="16"/>
      <c r="B115" s="16" t="s">
        <v>3662</v>
      </c>
      <c r="C115" s="20" t="s">
        <v>1047</v>
      </c>
      <c r="D115" s="16">
        <v>107</v>
      </c>
      <c r="E115" s="52" t="s">
        <v>61</v>
      </c>
      <c r="F115" s="15" t="s">
        <v>62</v>
      </c>
      <c r="G115" s="16">
        <v>25</v>
      </c>
      <c r="H115" s="108">
        <v>35</v>
      </c>
      <c r="I115" s="48" t="s">
        <v>32</v>
      </c>
      <c r="J115" s="108">
        <v>1304195</v>
      </c>
      <c r="K115" s="15" t="s">
        <v>2473</v>
      </c>
      <c r="L115" s="51" t="s">
        <v>1662</v>
      </c>
      <c r="M115" s="27" t="s">
        <v>1663</v>
      </c>
      <c r="N115" s="16">
        <v>11930346122</v>
      </c>
      <c r="O115" s="22"/>
      <c r="P115" s="16" t="s">
        <v>1664</v>
      </c>
      <c r="Q115" s="22"/>
      <c r="R115" s="98">
        <f t="shared" si="1"/>
        <v>45646825</v>
      </c>
    </row>
    <row r="116" spans="1:18" ht="60" hidden="1" customHeight="1" x14ac:dyDescent="0.25">
      <c r="A116" s="16"/>
      <c r="B116" s="16" t="s">
        <v>3662</v>
      </c>
      <c r="C116" s="20" t="s">
        <v>1048</v>
      </c>
      <c r="D116" s="46">
        <v>108</v>
      </c>
      <c r="E116" s="52" t="s">
        <v>63</v>
      </c>
      <c r="F116" s="15" t="s">
        <v>64</v>
      </c>
      <c r="G116" s="16">
        <v>5</v>
      </c>
      <c r="H116" s="108">
        <v>5</v>
      </c>
      <c r="I116" s="48" t="s">
        <v>32</v>
      </c>
      <c r="J116" s="108">
        <v>1630535</v>
      </c>
      <c r="K116" s="15" t="s">
        <v>2473</v>
      </c>
      <c r="L116" s="51" t="s">
        <v>1665</v>
      </c>
      <c r="M116" s="27" t="s">
        <v>1666</v>
      </c>
      <c r="N116" s="16">
        <v>11298500316</v>
      </c>
      <c r="O116" s="22"/>
      <c r="P116" s="16" t="s">
        <v>1667</v>
      </c>
      <c r="Q116" s="22"/>
      <c r="R116" s="98">
        <f t="shared" si="1"/>
        <v>8152675</v>
      </c>
    </row>
    <row r="117" spans="1:18" ht="60" hidden="1" customHeight="1" x14ac:dyDescent="0.25">
      <c r="A117" s="16"/>
      <c r="B117" s="16" t="s">
        <v>3662</v>
      </c>
      <c r="C117" s="20" t="s">
        <v>1049</v>
      </c>
      <c r="D117" s="46">
        <v>109</v>
      </c>
      <c r="E117" s="52" t="s">
        <v>65</v>
      </c>
      <c r="F117" s="15" t="s">
        <v>66</v>
      </c>
      <c r="G117" s="16">
        <v>6</v>
      </c>
      <c r="H117" s="108">
        <v>9</v>
      </c>
      <c r="I117" s="48" t="s">
        <v>32</v>
      </c>
      <c r="J117" s="108">
        <v>1526805</v>
      </c>
      <c r="K117" s="15" t="s">
        <v>2473</v>
      </c>
      <c r="L117" s="51" t="s">
        <v>1668</v>
      </c>
      <c r="M117" s="27" t="s">
        <v>1669</v>
      </c>
      <c r="N117" s="16">
        <v>11706802001</v>
      </c>
      <c r="O117" s="22"/>
      <c r="P117" s="16" t="s">
        <v>1670</v>
      </c>
      <c r="Q117" s="22"/>
      <c r="R117" s="98">
        <f t="shared" si="1"/>
        <v>13741245</v>
      </c>
    </row>
    <row r="118" spans="1:18" ht="60" hidden="1" customHeight="1" x14ac:dyDescent="0.25">
      <c r="A118" s="16"/>
      <c r="B118" s="16" t="s">
        <v>3662</v>
      </c>
      <c r="C118" s="20" t="s">
        <v>1050</v>
      </c>
      <c r="D118" s="16">
        <v>110</v>
      </c>
      <c r="E118" s="52" t="s">
        <v>67</v>
      </c>
      <c r="F118" s="15" t="s">
        <v>68</v>
      </c>
      <c r="G118" s="16">
        <v>6</v>
      </c>
      <c r="H118" s="108">
        <v>9</v>
      </c>
      <c r="I118" s="48" t="s">
        <v>32</v>
      </c>
      <c r="J118" s="108">
        <v>1526805</v>
      </c>
      <c r="K118" s="15" t="s">
        <v>2473</v>
      </c>
      <c r="L118" s="51" t="s">
        <v>1671</v>
      </c>
      <c r="M118" s="27" t="s">
        <v>1672</v>
      </c>
      <c r="N118" s="16">
        <v>11706799001</v>
      </c>
      <c r="O118" s="22"/>
      <c r="P118" s="16" t="s">
        <v>1673</v>
      </c>
      <c r="Q118" s="22"/>
      <c r="R118" s="98">
        <f t="shared" si="1"/>
        <v>13741245</v>
      </c>
    </row>
    <row r="119" spans="1:18" ht="60" hidden="1" customHeight="1" x14ac:dyDescent="0.25">
      <c r="A119" s="16"/>
      <c r="B119" s="16" t="s">
        <v>3662</v>
      </c>
      <c r="C119" s="20" t="s">
        <v>1051</v>
      </c>
      <c r="D119" s="16">
        <v>111</v>
      </c>
      <c r="E119" s="52" t="s">
        <v>69</v>
      </c>
      <c r="F119" s="15" t="s">
        <v>70</v>
      </c>
      <c r="G119" s="16">
        <v>15</v>
      </c>
      <c r="H119" s="108">
        <v>17</v>
      </c>
      <c r="I119" s="48" t="s">
        <v>32</v>
      </c>
      <c r="J119" s="108">
        <v>1526805</v>
      </c>
      <c r="K119" s="15" t="s">
        <v>2473</v>
      </c>
      <c r="L119" s="51" t="s">
        <v>1674</v>
      </c>
      <c r="M119" s="27" t="s">
        <v>1675</v>
      </c>
      <c r="N119" s="16">
        <v>10394246001</v>
      </c>
      <c r="O119" s="22"/>
      <c r="P119" s="16" t="s">
        <v>1676</v>
      </c>
      <c r="Q119" s="22"/>
      <c r="R119" s="98">
        <f t="shared" si="1"/>
        <v>25955685</v>
      </c>
    </row>
    <row r="120" spans="1:18" ht="60" hidden="1" customHeight="1" x14ac:dyDescent="0.25">
      <c r="A120" s="16"/>
      <c r="B120" s="16" t="s">
        <v>3662</v>
      </c>
      <c r="C120" s="20" t="s">
        <v>1052</v>
      </c>
      <c r="D120" s="16">
        <v>112</v>
      </c>
      <c r="E120" s="52" t="s">
        <v>71</v>
      </c>
      <c r="F120" s="15" t="s">
        <v>72</v>
      </c>
      <c r="G120" s="16">
        <v>8</v>
      </c>
      <c r="H120" s="108">
        <v>11</v>
      </c>
      <c r="I120" s="48" t="s">
        <v>32</v>
      </c>
      <c r="J120" s="108">
        <v>21892500</v>
      </c>
      <c r="K120" s="15" t="s">
        <v>2473</v>
      </c>
      <c r="L120" s="51" t="s">
        <v>1677</v>
      </c>
      <c r="M120" s="27" t="s">
        <v>1678</v>
      </c>
      <c r="N120" s="16" t="s">
        <v>1679</v>
      </c>
      <c r="O120" s="22"/>
      <c r="P120" s="16" t="s">
        <v>1680</v>
      </c>
      <c r="Q120" s="22"/>
      <c r="R120" s="98">
        <f t="shared" si="1"/>
        <v>240817500</v>
      </c>
    </row>
    <row r="121" spans="1:18" ht="27" hidden="1" customHeight="1" x14ac:dyDescent="0.25">
      <c r="A121" s="16"/>
      <c r="B121" s="16" t="s">
        <v>3662</v>
      </c>
      <c r="C121" s="20" t="s">
        <v>1053</v>
      </c>
      <c r="D121" s="46">
        <v>113</v>
      </c>
      <c r="E121" s="52" t="s">
        <v>73</v>
      </c>
      <c r="F121" s="15" t="s">
        <v>74</v>
      </c>
      <c r="G121" s="16">
        <v>5</v>
      </c>
      <c r="H121" s="108">
        <v>5</v>
      </c>
      <c r="I121" s="48" t="s">
        <v>32</v>
      </c>
      <c r="J121" s="108">
        <v>1631700</v>
      </c>
      <c r="K121" s="15" t="s">
        <v>2473</v>
      </c>
      <c r="L121" s="51" t="s">
        <v>1681</v>
      </c>
      <c r="M121" s="27" t="s">
        <v>1682</v>
      </c>
      <c r="N121" s="16" t="s">
        <v>1683</v>
      </c>
      <c r="O121" s="22"/>
      <c r="P121" s="16" t="s">
        <v>1684</v>
      </c>
      <c r="Q121" s="22"/>
      <c r="R121" s="98">
        <f t="shared" si="1"/>
        <v>8158500</v>
      </c>
    </row>
    <row r="122" spans="1:18" ht="27" hidden="1" customHeight="1" x14ac:dyDescent="0.25">
      <c r="A122" s="16"/>
      <c r="B122" s="16" t="s">
        <v>3662</v>
      </c>
      <c r="C122" s="20" t="s">
        <v>1054</v>
      </c>
      <c r="D122" s="46">
        <v>114</v>
      </c>
      <c r="E122" s="52" t="s">
        <v>75</v>
      </c>
      <c r="F122" s="15" t="s">
        <v>42</v>
      </c>
      <c r="G122" s="16">
        <v>7</v>
      </c>
      <c r="H122" s="108">
        <v>9</v>
      </c>
      <c r="I122" s="48" t="s">
        <v>32</v>
      </c>
      <c r="J122" s="108">
        <v>7342650</v>
      </c>
      <c r="K122" s="15" t="s">
        <v>2473</v>
      </c>
      <c r="L122" s="51" t="s">
        <v>1685</v>
      </c>
      <c r="M122" s="27" t="s">
        <v>1686</v>
      </c>
      <c r="N122" s="16" t="s">
        <v>1687</v>
      </c>
      <c r="O122" s="22"/>
      <c r="P122" s="16" t="s">
        <v>1688</v>
      </c>
      <c r="Q122" s="22"/>
      <c r="R122" s="98">
        <f t="shared" si="1"/>
        <v>66083850</v>
      </c>
    </row>
    <row r="123" spans="1:18" ht="27" hidden="1" customHeight="1" x14ac:dyDescent="0.25">
      <c r="A123" s="16"/>
      <c r="B123" s="16" t="s">
        <v>3662</v>
      </c>
      <c r="C123" s="20" t="s">
        <v>1055</v>
      </c>
      <c r="D123" s="16">
        <v>115</v>
      </c>
      <c r="E123" s="52" t="s">
        <v>76</v>
      </c>
      <c r="F123" s="15" t="s">
        <v>77</v>
      </c>
      <c r="G123" s="16">
        <v>5</v>
      </c>
      <c r="H123" s="108">
        <v>7</v>
      </c>
      <c r="I123" s="48" t="s">
        <v>32</v>
      </c>
      <c r="J123" s="108">
        <v>2913750</v>
      </c>
      <c r="K123" s="15" t="s">
        <v>2473</v>
      </c>
      <c r="L123" s="51" t="s">
        <v>1689</v>
      </c>
      <c r="M123" s="27" t="s">
        <v>1690</v>
      </c>
      <c r="N123" s="16" t="s">
        <v>1691</v>
      </c>
      <c r="O123" s="22"/>
      <c r="P123" s="16" t="s">
        <v>1692</v>
      </c>
      <c r="Q123" s="22"/>
      <c r="R123" s="98">
        <f t="shared" si="1"/>
        <v>20396250</v>
      </c>
    </row>
    <row r="124" spans="1:18" ht="27" hidden="1" customHeight="1" x14ac:dyDescent="0.25">
      <c r="A124" s="16"/>
      <c r="B124" s="16" t="s">
        <v>3662</v>
      </c>
      <c r="C124" s="20" t="s">
        <v>1056</v>
      </c>
      <c r="D124" s="16">
        <v>116</v>
      </c>
      <c r="E124" s="52" t="s">
        <v>78</v>
      </c>
      <c r="F124" s="15" t="s">
        <v>42</v>
      </c>
      <c r="G124" s="16">
        <v>52</v>
      </c>
      <c r="H124" s="108">
        <v>52</v>
      </c>
      <c r="I124" s="48" t="s">
        <v>32</v>
      </c>
      <c r="J124" s="108">
        <v>3776220</v>
      </c>
      <c r="K124" s="15" t="s">
        <v>2473</v>
      </c>
      <c r="L124" s="51" t="s">
        <v>1693</v>
      </c>
      <c r="M124" s="27" t="s">
        <v>1694</v>
      </c>
      <c r="N124" s="16" t="s">
        <v>1695</v>
      </c>
      <c r="O124" s="22"/>
      <c r="P124" s="16" t="s">
        <v>1696</v>
      </c>
      <c r="Q124" s="22"/>
      <c r="R124" s="98">
        <f t="shared" si="1"/>
        <v>196363440</v>
      </c>
    </row>
    <row r="125" spans="1:18" ht="27" hidden="1" customHeight="1" x14ac:dyDescent="0.25">
      <c r="A125" s="16"/>
      <c r="B125" s="16" t="s">
        <v>3662</v>
      </c>
      <c r="C125" s="20" t="s">
        <v>1057</v>
      </c>
      <c r="D125" s="16">
        <v>117</v>
      </c>
      <c r="E125" s="52" t="s">
        <v>79</v>
      </c>
      <c r="F125" s="15" t="s">
        <v>77</v>
      </c>
      <c r="G125" s="16">
        <v>8</v>
      </c>
      <c r="H125" s="108">
        <v>8</v>
      </c>
      <c r="I125" s="48" t="s">
        <v>32</v>
      </c>
      <c r="J125" s="108">
        <v>1165500</v>
      </c>
      <c r="K125" s="15" t="s">
        <v>2473</v>
      </c>
      <c r="L125" s="51" t="s">
        <v>1697</v>
      </c>
      <c r="M125" s="27" t="s">
        <v>1698</v>
      </c>
      <c r="N125" s="16" t="s">
        <v>1699</v>
      </c>
      <c r="O125" s="22"/>
      <c r="P125" s="16" t="s">
        <v>1700</v>
      </c>
      <c r="Q125" s="22"/>
      <c r="R125" s="98">
        <f t="shared" si="1"/>
        <v>9324000</v>
      </c>
    </row>
    <row r="126" spans="1:18" ht="27" hidden="1" customHeight="1" x14ac:dyDescent="0.25">
      <c r="A126" s="16"/>
      <c r="B126" s="16" t="s">
        <v>3662</v>
      </c>
      <c r="C126" s="20" t="s">
        <v>1058</v>
      </c>
      <c r="D126" s="46">
        <v>118</v>
      </c>
      <c r="E126" s="52" t="s">
        <v>80</v>
      </c>
      <c r="F126" s="15" t="s">
        <v>42</v>
      </c>
      <c r="G126" s="16">
        <v>10</v>
      </c>
      <c r="H126" s="108">
        <v>12</v>
      </c>
      <c r="I126" s="48" t="s">
        <v>32</v>
      </c>
      <c r="J126" s="108">
        <v>13986000</v>
      </c>
      <c r="K126" s="15" t="s">
        <v>2473</v>
      </c>
      <c r="L126" s="51" t="s">
        <v>1701</v>
      </c>
      <c r="M126" s="27" t="s">
        <v>1702</v>
      </c>
      <c r="N126" s="16" t="s">
        <v>1703</v>
      </c>
      <c r="O126" s="22"/>
      <c r="P126" s="16" t="s">
        <v>1704</v>
      </c>
      <c r="Q126" s="22"/>
      <c r="R126" s="98">
        <f t="shared" si="1"/>
        <v>167832000</v>
      </c>
    </row>
    <row r="127" spans="1:18" ht="27" hidden="1" customHeight="1" x14ac:dyDescent="0.25">
      <c r="A127" s="16"/>
      <c r="B127" s="16" t="s">
        <v>3662</v>
      </c>
      <c r="C127" s="20" t="s">
        <v>1059</v>
      </c>
      <c r="D127" s="46">
        <v>119</v>
      </c>
      <c r="E127" s="52" t="s">
        <v>81</v>
      </c>
      <c r="F127" s="15" t="s">
        <v>82</v>
      </c>
      <c r="G127" s="16">
        <v>4</v>
      </c>
      <c r="H127" s="108">
        <v>5</v>
      </c>
      <c r="I127" s="48" t="s">
        <v>32</v>
      </c>
      <c r="J127" s="108">
        <v>4662000</v>
      </c>
      <c r="K127" s="15" t="s">
        <v>2473</v>
      </c>
      <c r="L127" s="51" t="s">
        <v>1705</v>
      </c>
      <c r="M127" s="27" t="s">
        <v>1706</v>
      </c>
      <c r="N127" s="16" t="s">
        <v>1707</v>
      </c>
      <c r="O127" s="22"/>
      <c r="P127" s="16" t="s">
        <v>1708</v>
      </c>
      <c r="Q127" s="22"/>
      <c r="R127" s="98">
        <f t="shared" si="1"/>
        <v>23310000</v>
      </c>
    </row>
    <row r="128" spans="1:18" ht="27" hidden="1" customHeight="1" x14ac:dyDescent="0.25">
      <c r="A128" s="16"/>
      <c r="B128" s="16" t="s">
        <v>3662</v>
      </c>
      <c r="C128" s="20" t="s">
        <v>1060</v>
      </c>
      <c r="D128" s="16">
        <v>120</v>
      </c>
      <c r="E128" s="52" t="s">
        <v>83</v>
      </c>
      <c r="F128" s="15" t="s">
        <v>42</v>
      </c>
      <c r="G128" s="16">
        <v>15</v>
      </c>
      <c r="H128" s="108">
        <v>15</v>
      </c>
      <c r="I128" s="48" t="s">
        <v>32</v>
      </c>
      <c r="J128" s="108">
        <v>6293700</v>
      </c>
      <c r="K128" s="15" t="s">
        <v>2473</v>
      </c>
      <c r="L128" s="51" t="s">
        <v>1709</v>
      </c>
      <c r="M128" s="27" t="s">
        <v>1710</v>
      </c>
      <c r="N128" s="16" t="s">
        <v>1711</v>
      </c>
      <c r="O128" s="22"/>
      <c r="P128" s="16" t="s">
        <v>1712</v>
      </c>
      <c r="Q128" s="22"/>
      <c r="R128" s="98">
        <f t="shared" si="1"/>
        <v>94405500</v>
      </c>
    </row>
    <row r="129" spans="1:18" ht="27" hidden="1" customHeight="1" x14ac:dyDescent="0.25">
      <c r="A129" s="16"/>
      <c r="B129" s="16" t="s">
        <v>3662</v>
      </c>
      <c r="C129" s="20" t="s">
        <v>1061</v>
      </c>
      <c r="D129" s="16">
        <v>121</v>
      </c>
      <c r="E129" s="52" t="s">
        <v>84</v>
      </c>
      <c r="F129" s="15" t="s">
        <v>42</v>
      </c>
      <c r="G129" s="16">
        <v>15</v>
      </c>
      <c r="H129" s="108">
        <v>15</v>
      </c>
      <c r="I129" s="48" t="s">
        <v>32</v>
      </c>
      <c r="J129" s="108">
        <v>7342650</v>
      </c>
      <c r="K129" s="15" t="s">
        <v>2473</v>
      </c>
      <c r="L129" s="51" t="s">
        <v>1713</v>
      </c>
      <c r="M129" s="27" t="s">
        <v>1714</v>
      </c>
      <c r="N129" s="16">
        <v>11820591122</v>
      </c>
      <c r="O129" s="22"/>
      <c r="P129" s="16" t="s">
        <v>1715</v>
      </c>
      <c r="Q129" s="22"/>
      <c r="R129" s="98">
        <f t="shared" si="1"/>
        <v>110139750</v>
      </c>
    </row>
    <row r="130" spans="1:18" ht="27" hidden="1" customHeight="1" x14ac:dyDescent="0.25">
      <c r="A130" s="16"/>
      <c r="B130" s="16" t="s">
        <v>3662</v>
      </c>
      <c r="C130" s="20" t="s">
        <v>1062</v>
      </c>
      <c r="D130" s="16">
        <v>122</v>
      </c>
      <c r="E130" s="52" t="s">
        <v>85</v>
      </c>
      <c r="F130" s="15" t="s">
        <v>86</v>
      </c>
      <c r="G130" s="16">
        <v>6</v>
      </c>
      <c r="H130" s="108">
        <v>6</v>
      </c>
      <c r="I130" s="48" t="s">
        <v>32</v>
      </c>
      <c r="J130" s="108">
        <v>2214450</v>
      </c>
      <c r="K130" s="15" t="s">
        <v>2473</v>
      </c>
      <c r="L130" s="51" t="s">
        <v>1716</v>
      </c>
      <c r="M130" s="27" t="s">
        <v>1717</v>
      </c>
      <c r="N130" s="16">
        <v>11876368122</v>
      </c>
      <c r="O130" s="22"/>
      <c r="P130" s="16" t="s">
        <v>1718</v>
      </c>
      <c r="Q130" s="22"/>
      <c r="R130" s="98">
        <f t="shared" si="1"/>
        <v>13286700</v>
      </c>
    </row>
    <row r="131" spans="1:18" ht="27" hidden="1" customHeight="1" x14ac:dyDescent="0.25">
      <c r="A131" s="16"/>
      <c r="B131" s="16" t="s">
        <v>3662</v>
      </c>
      <c r="C131" s="20" t="s">
        <v>1063</v>
      </c>
      <c r="D131" s="46">
        <v>123</v>
      </c>
      <c r="E131" s="52" t="s">
        <v>87</v>
      </c>
      <c r="F131" s="15" t="s">
        <v>88</v>
      </c>
      <c r="G131" s="16">
        <v>6</v>
      </c>
      <c r="H131" s="108">
        <v>6</v>
      </c>
      <c r="I131" s="48" t="s">
        <v>32</v>
      </c>
      <c r="J131" s="108">
        <v>2289000</v>
      </c>
      <c r="K131" s="15" t="s">
        <v>2473</v>
      </c>
      <c r="L131" s="51" t="s">
        <v>1719</v>
      </c>
      <c r="M131" s="27" t="s">
        <v>1720</v>
      </c>
      <c r="N131" s="16" t="s">
        <v>1721</v>
      </c>
      <c r="O131" s="22"/>
      <c r="P131" s="16" t="s">
        <v>1722</v>
      </c>
      <c r="Q131" s="22"/>
      <c r="R131" s="98">
        <f t="shared" si="1"/>
        <v>13734000</v>
      </c>
    </row>
    <row r="132" spans="1:18" ht="27" hidden="1" customHeight="1" x14ac:dyDescent="0.25">
      <c r="A132" s="16"/>
      <c r="B132" s="16" t="s">
        <v>3662</v>
      </c>
      <c r="C132" s="20" t="s">
        <v>1064</v>
      </c>
      <c r="D132" s="46">
        <v>124</v>
      </c>
      <c r="E132" s="52" t="s">
        <v>89</v>
      </c>
      <c r="F132" s="15" t="s">
        <v>42</v>
      </c>
      <c r="G132" s="16">
        <v>15</v>
      </c>
      <c r="H132" s="108">
        <v>15</v>
      </c>
      <c r="I132" s="48" t="s">
        <v>32</v>
      </c>
      <c r="J132" s="108">
        <v>4195800</v>
      </c>
      <c r="K132" s="15" t="s">
        <v>2473</v>
      </c>
      <c r="L132" s="51" t="s">
        <v>1723</v>
      </c>
      <c r="M132" s="27" t="s">
        <v>1724</v>
      </c>
      <c r="N132" s="16" t="s">
        <v>1725</v>
      </c>
      <c r="O132" s="22"/>
      <c r="P132" s="16" t="s">
        <v>1726</v>
      </c>
      <c r="Q132" s="22"/>
      <c r="R132" s="98">
        <f t="shared" si="1"/>
        <v>62937000</v>
      </c>
    </row>
    <row r="133" spans="1:18" ht="27" hidden="1" customHeight="1" x14ac:dyDescent="0.25">
      <c r="A133" s="16"/>
      <c r="B133" s="16" t="s">
        <v>3662</v>
      </c>
      <c r="C133" s="20" t="s">
        <v>1065</v>
      </c>
      <c r="D133" s="16">
        <v>125</v>
      </c>
      <c r="E133" s="52" t="s">
        <v>90</v>
      </c>
      <c r="F133" s="15" t="s">
        <v>42</v>
      </c>
      <c r="G133" s="16">
        <v>10</v>
      </c>
      <c r="H133" s="108">
        <v>14</v>
      </c>
      <c r="I133" s="48" t="s">
        <v>32</v>
      </c>
      <c r="J133" s="108">
        <v>5827500</v>
      </c>
      <c r="K133" s="15" t="s">
        <v>2473</v>
      </c>
      <c r="L133" s="51" t="s">
        <v>1727</v>
      </c>
      <c r="M133" s="27" t="s">
        <v>1728</v>
      </c>
      <c r="N133" s="16">
        <v>11820567122</v>
      </c>
      <c r="O133" s="22"/>
      <c r="P133" s="16" t="s">
        <v>1729</v>
      </c>
      <c r="Q133" s="22"/>
      <c r="R133" s="98">
        <f t="shared" si="1"/>
        <v>81585000</v>
      </c>
    </row>
    <row r="134" spans="1:18" ht="27" hidden="1" customHeight="1" x14ac:dyDescent="0.25">
      <c r="A134" s="16"/>
      <c r="B134" s="16" t="s">
        <v>3662</v>
      </c>
      <c r="C134" s="20" t="s">
        <v>1066</v>
      </c>
      <c r="D134" s="16">
        <v>126</v>
      </c>
      <c r="E134" s="52" t="s">
        <v>91</v>
      </c>
      <c r="F134" s="15" t="s">
        <v>92</v>
      </c>
      <c r="G134" s="16">
        <v>6</v>
      </c>
      <c r="H134" s="108">
        <v>8</v>
      </c>
      <c r="I134" s="48" t="s">
        <v>32</v>
      </c>
      <c r="J134" s="108">
        <v>2715615</v>
      </c>
      <c r="K134" s="15" t="s">
        <v>2473</v>
      </c>
      <c r="L134" s="51" t="s">
        <v>1730</v>
      </c>
      <c r="M134" s="27" t="s">
        <v>1731</v>
      </c>
      <c r="N134" s="16">
        <v>11876333122</v>
      </c>
      <c r="O134" s="22"/>
      <c r="P134" s="16" t="s">
        <v>1732</v>
      </c>
      <c r="Q134" s="22"/>
      <c r="R134" s="98">
        <f t="shared" si="1"/>
        <v>21724920</v>
      </c>
    </row>
    <row r="135" spans="1:18" ht="27" hidden="1" customHeight="1" x14ac:dyDescent="0.25">
      <c r="A135" s="16"/>
      <c r="B135" s="16" t="s">
        <v>3662</v>
      </c>
      <c r="C135" s="20" t="s">
        <v>1067</v>
      </c>
      <c r="D135" s="16">
        <v>127</v>
      </c>
      <c r="E135" s="52" t="s">
        <v>93</v>
      </c>
      <c r="F135" s="15" t="s">
        <v>94</v>
      </c>
      <c r="G135" s="16">
        <v>6</v>
      </c>
      <c r="H135" s="108">
        <v>6</v>
      </c>
      <c r="I135" s="48" t="s">
        <v>32</v>
      </c>
      <c r="J135" s="108">
        <v>1631700</v>
      </c>
      <c r="K135" s="15" t="s">
        <v>2473</v>
      </c>
      <c r="L135" s="51" t="s">
        <v>1733</v>
      </c>
      <c r="M135" s="27" t="s">
        <v>1734</v>
      </c>
      <c r="N135" s="16" t="s">
        <v>1735</v>
      </c>
      <c r="O135" s="22"/>
      <c r="P135" s="16" t="s">
        <v>1736</v>
      </c>
      <c r="Q135" s="22"/>
      <c r="R135" s="98">
        <f t="shared" si="1"/>
        <v>9790200</v>
      </c>
    </row>
    <row r="136" spans="1:18" ht="27" hidden="1" customHeight="1" x14ac:dyDescent="0.25">
      <c r="A136" s="16"/>
      <c r="B136" s="16" t="s">
        <v>3662</v>
      </c>
      <c r="C136" s="20" t="s">
        <v>1068</v>
      </c>
      <c r="D136" s="46">
        <v>128</v>
      </c>
      <c r="E136" s="52" t="s">
        <v>95</v>
      </c>
      <c r="F136" s="15" t="s">
        <v>42</v>
      </c>
      <c r="G136" s="16">
        <v>40</v>
      </c>
      <c r="H136" s="108">
        <v>40</v>
      </c>
      <c r="I136" s="48" t="s">
        <v>32</v>
      </c>
      <c r="J136" s="108">
        <v>4895100</v>
      </c>
      <c r="K136" s="15" t="s">
        <v>2473</v>
      </c>
      <c r="L136" s="51" t="s">
        <v>1737</v>
      </c>
      <c r="M136" s="27" t="s">
        <v>1738</v>
      </c>
      <c r="N136" s="16">
        <v>11820613122</v>
      </c>
      <c r="O136" s="22"/>
      <c r="P136" s="16" t="s">
        <v>1739</v>
      </c>
      <c r="Q136" s="22"/>
      <c r="R136" s="98">
        <f t="shared" si="1"/>
        <v>195804000</v>
      </c>
    </row>
    <row r="137" spans="1:18" ht="27" hidden="1" customHeight="1" x14ac:dyDescent="0.25">
      <c r="A137" s="16"/>
      <c r="B137" s="16" t="s">
        <v>3662</v>
      </c>
      <c r="C137" s="20" t="s">
        <v>1069</v>
      </c>
      <c r="D137" s="46">
        <v>129</v>
      </c>
      <c r="E137" s="52" t="s">
        <v>96</v>
      </c>
      <c r="F137" s="15" t="s">
        <v>94</v>
      </c>
      <c r="G137" s="16">
        <v>12</v>
      </c>
      <c r="H137" s="108">
        <v>12</v>
      </c>
      <c r="I137" s="48" t="s">
        <v>32</v>
      </c>
      <c r="J137" s="108">
        <v>1165500</v>
      </c>
      <c r="K137" s="15" t="s">
        <v>2473</v>
      </c>
      <c r="L137" s="51" t="s">
        <v>1740</v>
      </c>
      <c r="M137" s="27" t="s">
        <v>1741</v>
      </c>
      <c r="N137" s="16">
        <v>11876384122</v>
      </c>
      <c r="O137" s="22"/>
      <c r="P137" s="16" t="s">
        <v>1742</v>
      </c>
      <c r="Q137" s="22"/>
      <c r="R137" s="98">
        <f t="shared" si="1"/>
        <v>13986000</v>
      </c>
    </row>
    <row r="138" spans="1:18" ht="27" hidden="1" customHeight="1" x14ac:dyDescent="0.25">
      <c r="A138" s="16"/>
      <c r="B138" s="16" t="s">
        <v>3662</v>
      </c>
      <c r="C138" s="20" t="s">
        <v>1070</v>
      </c>
      <c r="D138" s="16">
        <v>130</v>
      </c>
      <c r="E138" s="52" t="s">
        <v>97</v>
      </c>
      <c r="F138" s="15" t="s">
        <v>42</v>
      </c>
      <c r="G138" s="16">
        <v>70</v>
      </c>
      <c r="H138" s="108">
        <v>75</v>
      </c>
      <c r="I138" s="48" t="s">
        <v>32</v>
      </c>
      <c r="J138" s="108">
        <v>2564100</v>
      </c>
      <c r="K138" s="15" t="s">
        <v>2473</v>
      </c>
      <c r="L138" s="51" t="s">
        <v>1743</v>
      </c>
      <c r="M138" s="27" t="s">
        <v>1744</v>
      </c>
      <c r="N138" s="16" t="s">
        <v>1745</v>
      </c>
      <c r="O138" s="22"/>
      <c r="P138" s="16" t="s">
        <v>1746</v>
      </c>
      <c r="Q138" s="22"/>
      <c r="R138" s="98">
        <f t="shared" ref="R138:R201" si="2">H138*J138</f>
        <v>192307500</v>
      </c>
    </row>
    <row r="139" spans="1:18" ht="27" hidden="1" customHeight="1" x14ac:dyDescent="0.25">
      <c r="A139" s="16"/>
      <c r="B139" s="16" t="s">
        <v>3662</v>
      </c>
      <c r="C139" s="20" t="s">
        <v>1071</v>
      </c>
      <c r="D139" s="16">
        <v>131</v>
      </c>
      <c r="E139" s="52" t="s">
        <v>98</v>
      </c>
      <c r="F139" s="15" t="s">
        <v>94</v>
      </c>
      <c r="G139" s="16">
        <v>12</v>
      </c>
      <c r="H139" s="108">
        <v>12</v>
      </c>
      <c r="I139" s="48" t="s">
        <v>32</v>
      </c>
      <c r="J139" s="108">
        <v>1631700</v>
      </c>
      <c r="K139" s="15" t="s">
        <v>2473</v>
      </c>
      <c r="L139" s="51" t="s">
        <v>1747</v>
      </c>
      <c r="M139" s="27" t="s">
        <v>1748</v>
      </c>
      <c r="N139" s="16">
        <v>11876317122</v>
      </c>
      <c r="O139" s="22"/>
      <c r="P139" s="16" t="s">
        <v>1749</v>
      </c>
      <c r="Q139" s="22"/>
      <c r="R139" s="98">
        <f t="shared" si="2"/>
        <v>19580400</v>
      </c>
    </row>
    <row r="140" spans="1:18" ht="27" hidden="1" customHeight="1" x14ac:dyDescent="0.25">
      <c r="A140" s="16"/>
      <c r="B140" s="16" t="s">
        <v>3662</v>
      </c>
      <c r="C140" s="20" t="s">
        <v>1072</v>
      </c>
      <c r="D140" s="16">
        <v>132</v>
      </c>
      <c r="E140" s="52" t="s">
        <v>99</v>
      </c>
      <c r="F140" s="15" t="s">
        <v>42</v>
      </c>
      <c r="G140" s="16">
        <v>60</v>
      </c>
      <c r="H140" s="108">
        <v>60</v>
      </c>
      <c r="I140" s="48" t="s">
        <v>32</v>
      </c>
      <c r="J140" s="108">
        <v>7226100</v>
      </c>
      <c r="K140" s="15" t="s">
        <v>2473</v>
      </c>
      <c r="L140" s="51" t="s">
        <v>1750</v>
      </c>
      <c r="M140" s="27" t="s">
        <v>1751</v>
      </c>
      <c r="N140" s="16" t="s">
        <v>1752</v>
      </c>
      <c r="O140" s="22"/>
      <c r="P140" s="16" t="s">
        <v>1753</v>
      </c>
      <c r="Q140" s="22"/>
      <c r="R140" s="98">
        <f t="shared" si="2"/>
        <v>433566000</v>
      </c>
    </row>
    <row r="141" spans="1:18" ht="27" hidden="1" customHeight="1" x14ac:dyDescent="0.25">
      <c r="A141" s="16"/>
      <c r="B141" s="16" t="s">
        <v>3662</v>
      </c>
      <c r="C141" s="20" t="s">
        <v>1073</v>
      </c>
      <c r="D141" s="46">
        <v>133</v>
      </c>
      <c r="E141" s="52" t="s">
        <v>100</v>
      </c>
      <c r="F141" s="15" t="s">
        <v>94</v>
      </c>
      <c r="G141" s="16">
        <v>8</v>
      </c>
      <c r="H141" s="108">
        <v>11</v>
      </c>
      <c r="I141" s="48" t="s">
        <v>32</v>
      </c>
      <c r="J141" s="108">
        <v>2214450</v>
      </c>
      <c r="K141" s="15" t="s">
        <v>2473</v>
      </c>
      <c r="L141" s="51" t="s">
        <v>1754</v>
      </c>
      <c r="M141" s="27" t="s">
        <v>1755</v>
      </c>
      <c r="N141" s="16" t="s">
        <v>1756</v>
      </c>
      <c r="O141" s="22"/>
      <c r="P141" s="16" t="s">
        <v>1757</v>
      </c>
      <c r="Q141" s="22"/>
      <c r="R141" s="98">
        <f t="shared" si="2"/>
        <v>24358950</v>
      </c>
    </row>
    <row r="142" spans="1:18" ht="27" hidden="1" customHeight="1" x14ac:dyDescent="0.25">
      <c r="A142" s="16"/>
      <c r="B142" s="16" t="s">
        <v>3662</v>
      </c>
      <c r="C142" s="20" t="s">
        <v>1074</v>
      </c>
      <c r="D142" s="46">
        <v>134</v>
      </c>
      <c r="E142" s="52" t="s">
        <v>101</v>
      </c>
      <c r="F142" s="15" t="s">
        <v>42</v>
      </c>
      <c r="G142" s="16">
        <v>12</v>
      </c>
      <c r="H142" s="108">
        <v>15</v>
      </c>
      <c r="I142" s="48" t="s">
        <v>32</v>
      </c>
      <c r="J142" s="108">
        <v>5128200</v>
      </c>
      <c r="K142" s="15" t="s">
        <v>2473</v>
      </c>
      <c r="L142" s="51" t="s">
        <v>1758</v>
      </c>
      <c r="M142" s="27" t="s">
        <v>1759</v>
      </c>
      <c r="N142" s="16" t="s">
        <v>1760</v>
      </c>
      <c r="O142" s="22"/>
      <c r="P142" s="16" t="s">
        <v>1761</v>
      </c>
      <c r="Q142" s="22"/>
      <c r="R142" s="98">
        <f t="shared" si="2"/>
        <v>76923000</v>
      </c>
    </row>
    <row r="143" spans="1:18" ht="27" hidden="1" customHeight="1" x14ac:dyDescent="0.25">
      <c r="A143" s="16"/>
      <c r="B143" s="16" t="s">
        <v>3662</v>
      </c>
      <c r="C143" s="20" t="s">
        <v>1075</v>
      </c>
      <c r="D143" s="16">
        <v>135</v>
      </c>
      <c r="E143" s="52" t="s">
        <v>102</v>
      </c>
      <c r="F143" s="15" t="s">
        <v>103</v>
      </c>
      <c r="G143" s="16">
        <v>6</v>
      </c>
      <c r="H143" s="108">
        <v>8</v>
      </c>
      <c r="I143" s="48" t="s">
        <v>32</v>
      </c>
      <c r="J143" s="108">
        <v>2100000</v>
      </c>
      <c r="K143" s="15" t="s">
        <v>2473</v>
      </c>
      <c r="L143" s="51" t="s">
        <v>1762</v>
      </c>
      <c r="M143" s="27" t="s">
        <v>1763</v>
      </c>
      <c r="N143" s="16" t="s">
        <v>1764</v>
      </c>
      <c r="O143" s="22"/>
      <c r="P143" s="16" t="s">
        <v>1765</v>
      </c>
      <c r="Q143" s="22"/>
      <c r="R143" s="98">
        <f t="shared" si="2"/>
        <v>16800000</v>
      </c>
    </row>
    <row r="144" spans="1:18" ht="27" hidden="1" customHeight="1" x14ac:dyDescent="0.25">
      <c r="A144" s="16"/>
      <c r="B144" s="16" t="s">
        <v>3662</v>
      </c>
      <c r="C144" s="20" t="s">
        <v>1076</v>
      </c>
      <c r="D144" s="16">
        <v>136</v>
      </c>
      <c r="E144" s="52" t="s">
        <v>104</v>
      </c>
      <c r="F144" s="15" t="s">
        <v>42</v>
      </c>
      <c r="G144" s="16">
        <v>12</v>
      </c>
      <c r="H144" s="108">
        <v>16</v>
      </c>
      <c r="I144" s="48" t="s">
        <v>32</v>
      </c>
      <c r="J144" s="108">
        <v>5128200</v>
      </c>
      <c r="K144" s="15" t="s">
        <v>2473</v>
      </c>
      <c r="L144" s="51" t="s">
        <v>1766</v>
      </c>
      <c r="M144" s="27" t="s">
        <v>1767</v>
      </c>
      <c r="N144" s="16" t="s">
        <v>1768</v>
      </c>
      <c r="O144" s="22"/>
      <c r="P144" s="16" t="s">
        <v>1769</v>
      </c>
      <c r="Q144" s="22"/>
      <c r="R144" s="98">
        <f t="shared" si="2"/>
        <v>82051200</v>
      </c>
    </row>
    <row r="145" spans="1:18" ht="27" hidden="1" customHeight="1" x14ac:dyDescent="0.25">
      <c r="A145" s="16"/>
      <c r="B145" s="16" t="s">
        <v>3662</v>
      </c>
      <c r="C145" s="20" t="s">
        <v>1077</v>
      </c>
      <c r="D145" s="16">
        <v>137</v>
      </c>
      <c r="E145" s="52" t="s">
        <v>105</v>
      </c>
      <c r="F145" s="15" t="s">
        <v>103</v>
      </c>
      <c r="G145" s="16">
        <v>6</v>
      </c>
      <c r="H145" s="108">
        <v>9</v>
      </c>
      <c r="I145" s="48" t="s">
        <v>32</v>
      </c>
      <c r="J145" s="108">
        <v>2100000</v>
      </c>
      <c r="K145" s="15" t="s">
        <v>2473</v>
      </c>
      <c r="L145" s="51" t="s">
        <v>1770</v>
      </c>
      <c r="M145" s="27" t="s">
        <v>1771</v>
      </c>
      <c r="N145" s="16" t="s">
        <v>1772</v>
      </c>
      <c r="O145" s="22"/>
      <c r="P145" s="16" t="s">
        <v>1773</v>
      </c>
      <c r="Q145" s="22"/>
      <c r="R145" s="98">
        <f t="shared" si="2"/>
        <v>18900000</v>
      </c>
    </row>
    <row r="146" spans="1:18" ht="27" hidden="1" customHeight="1" x14ac:dyDescent="0.25">
      <c r="A146" s="16"/>
      <c r="B146" s="16" t="s">
        <v>3662</v>
      </c>
      <c r="C146" s="20" t="s">
        <v>1078</v>
      </c>
      <c r="D146" s="46">
        <v>138</v>
      </c>
      <c r="E146" s="52" t="s">
        <v>106</v>
      </c>
      <c r="F146" s="15" t="s">
        <v>42</v>
      </c>
      <c r="G146" s="16">
        <v>3</v>
      </c>
      <c r="H146" s="108">
        <v>3</v>
      </c>
      <c r="I146" s="48" t="s">
        <v>32</v>
      </c>
      <c r="J146" s="108">
        <v>26250000</v>
      </c>
      <c r="K146" s="15" t="s">
        <v>2473</v>
      </c>
      <c r="L146" s="51" t="s">
        <v>1774</v>
      </c>
      <c r="M146" s="27" t="s">
        <v>1775</v>
      </c>
      <c r="N146" s="16" t="s">
        <v>1776</v>
      </c>
      <c r="O146" s="22"/>
      <c r="P146" s="16" t="s">
        <v>1777</v>
      </c>
      <c r="Q146" s="22"/>
      <c r="R146" s="98">
        <f t="shared" si="2"/>
        <v>78750000</v>
      </c>
    </row>
    <row r="147" spans="1:18" ht="44.25" hidden="1" customHeight="1" x14ac:dyDescent="0.25">
      <c r="A147" s="16"/>
      <c r="B147" s="16" t="s">
        <v>3662</v>
      </c>
      <c r="C147" s="20" t="s">
        <v>1079</v>
      </c>
      <c r="D147" s="46">
        <v>139</v>
      </c>
      <c r="E147" s="52" t="s">
        <v>107</v>
      </c>
      <c r="F147" s="15" t="s">
        <v>108</v>
      </c>
      <c r="G147" s="16">
        <v>60</v>
      </c>
      <c r="H147" s="108">
        <v>60</v>
      </c>
      <c r="I147" s="48" t="s">
        <v>32</v>
      </c>
      <c r="J147" s="108">
        <v>6151509</v>
      </c>
      <c r="K147" s="15" t="s">
        <v>2473</v>
      </c>
      <c r="L147" s="51" t="s">
        <v>1778</v>
      </c>
      <c r="M147" s="27" t="s">
        <v>1779</v>
      </c>
      <c r="N147" s="16">
        <v>12102137001</v>
      </c>
      <c r="O147" s="22"/>
      <c r="P147" s="16" t="s">
        <v>1780</v>
      </c>
      <c r="Q147" s="22"/>
      <c r="R147" s="98">
        <f t="shared" si="2"/>
        <v>369090540</v>
      </c>
    </row>
    <row r="148" spans="1:18" ht="27" hidden="1" customHeight="1" x14ac:dyDescent="0.25">
      <c r="A148" s="16"/>
      <c r="B148" s="16" t="s">
        <v>3662</v>
      </c>
      <c r="C148" s="20" t="s">
        <v>1080</v>
      </c>
      <c r="D148" s="16">
        <v>140</v>
      </c>
      <c r="E148" s="52" t="s">
        <v>109</v>
      </c>
      <c r="F148" s="15" t="s">
        <v>42</v>
      </c>
      <c r="G148" s="16">
        <v>3</v>
      </c>
      <c r="H148" s="108">
        <v>3</v>
      </c>
      <c r="I148" s="48" t="s">
        <v>32</v>
      </c>
      <c r="J148" s="108">
        <v>5244750</v>
      </c>
      <c r="K148" s="15" t="s">
        <v>2473</v>
      </c>
      <c r="L148" s="51" t="s">
        <v>1781</v>
      </c>
      <c r="M148" s="27" t="s">
        <v>1782</v>
      </c>
      <c r="N148" s="16">
        <v>11972308122</v>
      </c>
      <c r="O148" s="22"/>
      <c r="P148" s="16" t="s">
        <v>1783</v>
      </c>
      <c r="Q148" s="22"/>
      <c r="R148" s="98">
        <f t="shared" si="2"/>
        <v>15734250</v>
      </c>
    </row>
    <row r="149" spans="1:18" ht="27" hidden="1" customHeight="1" x14ac:dyDescent="0.25">
      <c r="A149" s="16"/>
      <c r="B149" s="16" t="s">
        <v>3662</v>
      </c>
      <c r="C149" s="20" t="s">
        <v>1081</v>
      </c>
      <c r="D149" s="16">
        <v>141</v>
      </c>
      <c r="E149" s="52" t="s">
        <v>110</v>
      </c>
      <c r="F149" s="15" t="s">
        <v>77</v>
      </c>
      <c r="G149" s="16">
        <v>3</v>
      </c>
      <c r="H149" s="108">
        <v>3</v>
      </c>
      <c r="I149" s="48" t="s">
        <v>32</v>
      </c>
      <c r="J149" s="108">
        <v>2261070</v>
      </c>
      <c r="K149" s="15" t="s">
        <v>2473</v>
      </c>
      <c r="L149" s="51" t="s">
        <v>1784</v>
      </c>
      <c r="M149" s="27" t="s">
        <v>1785</v>
      </c>
      <c r="N149" s="16">
        <v>11972316122</v>
      </c>
      <c r="O149" s="22"/>
      <c r="P149" s="16" t="s">
        <v>1786</v>
      </c>
      <c r="Q149" s="22"/>
      <c r="R149" s="98">
        <f t="shared" si="2"/>
        <v>6783210</v>
      </c>
    </row>
    <row r="150" spans="1:18" ht="27" hidden="1" customHeight="1" x14ac:dyDescent="0.25">
      <c r="A150" s="16"/>
      <c r="B150" s="16" t="s">
        <v>3662</v>
      </c>
      <c r="C150" s="20" t="s">
        <v>1082</v>
      </c>
      <c r="D150" s="16">
        <v>142</v>
      </c>
      <c r="E150" s="52" t="s">
        <v>111</v>
      </c>
      <c r="F150" s="15" t="s">
        <v>42</v>
      </c>
      <c r="G150" s="16">
        <v>17</v>
      </c>
      <c r="H150" s="108">
        <v>17</v>
      </c>
      <c r="I150" s="48" t="s">
        <v>32</v>
      </c>
      <c r="J150" s="108">
        <v>7342650</v>
      </c>
      <c r="K150" s="15" t="s">
        <v>2473</v>
      </c>
      <c r="L150" s="51" t="s">
        <v>1787</v>
      </c>
      <c r="M150" s="27" t="s">
        <v>1788</v>
      </c>
      <c r="N150" s="16">
        <v>11776223190</v>
      </c>
      <c r="O150" s="22"/>
      <c r="P150" s="16" t="s">
        <v>1789</v>
      </c>
      <c r="Q150" s="22"/>
      <c r="R150" s="98">
        <f t="shared" si="2"/>
        <v>124825050</v>
      </c>
    </row>
    <row r="151" spans="1:18" ht="27" hidden="1" customHeight="1" x14ac:dyDescent="0.25">
      <c r="A151" s="16"/>
      <c r="B151" s="16" t="s">
        <v>3662</v>
      </c>
      <c r="C151" s="20" t="s">
        <v>1083</v>
      </c>
      <c r="D151" s="46">
        <v>143</v>
      </c>
      <c r="E151" s="52" t="s">
        <v>112</v>
      </c>
      <c r="F151" s="15" t="s">
        <v>77</v>
      </c>
      <c r="G151" s="16">
        <v>6</v>
      </c>
      <c r="H151" s="108">
        <v>6</v>
      </c>
      <c r="I151" s="48" t="s">
        <v>32</v>
      </c>
      <c r="J151" s="108">
        <v>1398600</v>
      </c>
      <c r="K151" s="15" t="s">
        <v>2473</v>
      </c>
      <c r="L151" s="51" t="s">
        <v>1790</v>
      </c>
      <c r="M151" s="27" t="s">
        <v>1791</v>
      </c>
      <c r="N151" s="16" t="s">
        <v>1792</v>
      </c>
      <c r="O151" s="22"/>
      <c r="P151" s="16" t="s">
        <v>1793</v>
      </c>
      <c r="Q151" s="22"/>
      <c r="R151" s="98">
        <f t="shared" si="2"/>
        <v>8391600</v>
      </c>
    </row>
    <row r="152" spans="1:18" ht="27" hidden="1" customHeight="1" x14ac:dyDescent="0.25">
      <c r="A152" s="16"/>
      <c r="B152" s="16" t="s">
        <v>3662</v>
      </c>
      <c r="C152" s="20" t="s">
        <v>1084</v>
      </c>
      <c r="D152" s="46">
        <v>144</v>
      </c>
      <c r="E152" s="52" t="s">
        <v>113</v>
      </c>
      <c r="F152" s="15" t="s">
        <v>42</v>
      </c>
      <c r="G152" s="16">
        <v>20</v>
      </c>
      <c r="H152" s="108">
        <v>28</v>
      </c>
      <c r="I152" s="48" t="s">
        <v>32</v>
      </c>
      <c r="J152" s="108">
        <v>7342650</v>
      </c>
      <c r="K152" s="15" t="s">
        <v>2473</v>
      </c>
      <c r="L152" s="51" t="s">
        <v>1794</v>
      </c>
      <c r="M152" s="27" t="s">
        <v>1795</v>
      </c>
      <c r="N152" s="16" t="s">
        <v>1796</v>
      </c>
      <c r="O152" s="22"/>
      <c r="P152" s="16" t="s">
        <v>1797</v>
      </c>
      <c r="Q152" s="22"/>
      <c r="R152" s="98">
        <f t="shared" si="2"/>
        <v>205594200</v>
      </c>
    </row>
    <row r="153" spans="1:18" ht="27" hidden="1" customHeight="1" x14ac:dyDescent="0.25">
      <c r="A153" s="16"/>
      <c r="B153" s="16" t="s">
        <v>3662</v>
      </c>
      <c r="C153" s="20" t="s">
        <v>1085</v>
      </c>
      <c r="D153" s="16">
        <v>145</v>
      </c>
      <c r="E153" s="52" t="s">
        <v>114</v>
      </c>
      <c r="F153" s="15"/>
      <c r="G153" s="16">
        <v>6</v>
      </c>
      <c r="H153" s="108">
        <v>9</v>
      </c>
      <c r="I153" s="48" t="s">
        <v>32</v>
      </c>
      <c r="J153" s="108">
        <v>1398600</v>
      </c>
      <c r="K153" s="15" t="s">
        <v>2473</v>
      </c>
      <c r="L153" s="51" t="s">
        <v>1798</v>
      </c>
      <c r="M153" s="27" t="s">
        <v>1799</v>
      </c>
      <c r="N153" s="16" t="s">
        <v>1800</v>
      </c>
      <c r="O153" s="22"/>
      <c r="P153" s="16" t="s">
        <v>1801</v>
      </c>
      <c r="Q153" s="22"/>
      <c r="R153" s="98">
        <f t="shared" si="2"/>
        <v>12587400</v>
      </c>
    </row>
    <row r="154" spans="1:18" ht="27" hidden="1" customHeight="1" x14ac:dyDescent="0.25">
      <c r="A154" s="16"/>
      <c r="B154" s="16" t="s">
        <v>3662</v>
      </c>
      <c r="C154" s="20" t="s">
        <v>1086</v>
      </c>
      <c r="D154" s="16">
        <v>146</v>
      </c>
      <c r="E154" s="52" t="s">
        <v>115</v>
      </c>
      <c r="F154" s="15" t="s">
        <v>42</v>
      </c>
      <c r="G154" s="16">
        <v>25</v>
      </c>
      <c r="H154" s="108">
        <v>25</v>
      </c>
      <c r="I154" s="48" t="s">
        <v>32</v>
      </c>
      <c r="J154" s="108">
        <v>7342650</v>
      </c>
      <c r="K154" s="15" t="s">
        <v>2473</v>
      </c>
      <c r="L154" s="51" t="s">
        <v>1802</v>
      </c>
      <c r="M154" s="27" t="s">
        <v>1803</v>
      </c>
      <c r="N154" s="16">
        <v>11776193122</v>
      </c>
      <c r="O154" s="22"/>
      <c r="P154" s="16" t="s">
        <v>1804</v>
      </c>
      <c r="Q154" s="22"/>
      <c r="R154" s="98">
        <f t="shared" si="2"/>
        <v>183566250</v>
      </c>
    </row>
    <row r="155" spans="1:18" ht="27" hidden="1" customHeight="1" x14ac:dyDescent="0.25">
      <c r="A155" s="16"/>
      <c r="B155" s="16" t="s">
        <v>3662</v>
      </c>
      <c r="C155" s="20" t="s">
        <v>1087</v>
      </c>
      <c r="D155" s="16">
        <v>147</v>
      </c>
      <c r="E155" s="52" t="s">
        <v>116</v>
      </c>
      <c r="F155" s="15" t="s">
        <v>77</v>
      </c>
      <c r="G155" s="16">
        <v>6</v>
      </c>
      <c r="H155" s="108">
        <v>6</v>
      </c>
      <c r="I155" s="48" t="s">
        <v>32</v>
      </c>
      <c r="J155" s="108">
        <v>1398600</v>
      </c>
      <c r="K155" s="15" t="s">
        <v>2473</v>
      </c>
      <c r="L155" s="51" t="s">
        <v>1805</v>
      </c>
      <c r="M155" s="27" t="s">
        <v>1806</v>
      </c>
      <c r="N155" s="16">
        <v>11776215122</v>
      </c>
      <c r="O155" s="22"/>
      <c r="P155" s="16" t="s">
        <v>1807</v>
      </c>
      <c r="Q155" s="22"/>
      <c r="R155" s="98">
        <f t="shared" si="2"/>
        <v>8391600</v>
      </c>
    </row>
    <row r="156" spans="1:18" ht="27" hidden="1" customHeight="1" x14ac:dyDescent="0.25">
      <c r="A156" s="16"/>
      <c r="B156" s="16" t="s">
        <v>3662</v>
      </c>
      <c r="C156" s="20" t="s">
        <v>1088</v>
      </c>
      <c r="D156" s="46">
        <v>148</v>
      </c>
      <c r="E156" s="52" t="s">
        <v>117</v>
      </c>
      <c r="F156" s="15" t="s">
        <v>42</v>
      </c>
      <c r="G156" s="16">
        <v>25</v>
      </c>
      <c r="H156" s="108">
        <v>35</v>
      </c>
      <c r="I156" s="48" t="s">
        <v>32</v>
      </c>
      <c r="J156" s="108">
        <v>7342650</v>
      </c>
      <c r="K156" s="15" t="s">
        <v>2473</v>
      </c>
      <c r="L156" s="51" t="s">
        <v>1808</v>
      </c>
      <c r="M156" s="27" t="s">
        <v>1809</v>
      </c>
      <c r="N156" s="16">
        <v>11776258122</v>
      </c>
      <c r="O156" s="22"/>
      <c r="P156" s="16" t="s">
        <v>1810</v>
      </c>
      <c r="Q156" s="22"/>
      <c r="R156" s="98">
        <f t="shared" si="2"/>
        <v>256992750</v>
      </c>
    </row>
    <row r="157" spans="1:18" ht="27" hidden="1" customHeight="1" x14ac:dyDescent="0.25">
      <c r="A157" s="16"/>
      <c r="B157" s="16" t="s">
        <v>3662</v>
      </c>
      <c r="C157" s="20" t="s">
        <v>1089</v>
      </c>
      <c r="D157" s="46">
        <v>149</v>
      </c>
      <c r="E157" s="52" t="s">
        <v>118</v>
      </c>
      <c r="F157" s="15" t="s">
        <v>77</v>
      </c>
      <c r="G157" s="16">
        <v>6</v>
      </c>
      <c r="H157" s="108">
        <v>10</v>
      </c>
      <c r="I157" s="48" t="s">
        <v>32</v>
      </c>
      <c r="J157" s="108">
        <v>1748250</v>
      </c>
      <c r="K157" s="15" t="s">
        <v>2473</v>
      </c>
      <c r="L157" s="51" t="s">
        <v>1811</v>
      </c>
      <c r="M157" s="27" t="s">
        <v>1812</v>
      </c>
      <c r="N157" s="16">
        <v>11776274122</v>
      </c>
      <c r="O157" s="22"/>
      <c r="P157" s="16" t="s">
        <v>1813</v>
      </c>
      <c r="Q157" s="22"/>
      <c r="R157" s="98">
        <f t="shared" si="2"/>
        <v>17482500</v>
      </c>
    </row>
    <row r="158" spans="1:18" ht="27" hidden="1" customHeight="1" x14ac:dyDescent="0.25">
      <c r="A158" s="16"/>
      <c r="B158" s="16" t="s">
        <v>3662</v>
      </c>
      <c r="C158" s="20" t="s">
        <v>1090</v>
      </c>
      <c r="D158" s="16">
        <v>150</v>
      </c>
      <c r="E158" s="52" t="s">
        <v>119</v>
      </c>
      <c r="F158" s="15" t="s">
        <v>42</v>
      </c>
      <c r="G158" s="16">
        <v>60</v>
      </c>
      <c r="H158" s="108">
        <v>60</v>
      </c>
      <c r="I158" s="48" t="s">
        <v>32</v>
      </c>
      <c r="J158" s="108">
        <v>4195800</v>
      </c>
      <c r="K158" s="15" t="s">
        <v>2473</v>
      </c>
      <c r="L158" s="51" t="s">
        <v>1814</v>
      </c>
      <c r="M158" s="27" t="s">
        <v>1815</v>
      </c>
      <c r="N158" s="16">
        <v>11731629322</v>
      </c>
      <c r="O158" s="22"/>
      <c r="P158" s="16" t="s">
        <v>1816</v>
      </c>
      <c r="Q158" s="22"/>
      <c r="R158" s="98">
        <f t="shared" si="2"/>
        <v>251748000</v>
      </c>
    </row>
    <row r="159" spans="1:18" ht="27" hidden="1" customHeight="1" x14ac:dyDescent="0.25">
      <c r="A159" s="16"/>
      <c r="B159" s="16" t="s">
        <v>3662</v>
      </c>
      <c r="C159" s="20" t="s">
        <v>1091</v>
      </c>
      <c r="D159" s="16">
        <v>151</v>
      </c>
      <c r="E159" s="52" t="s">
        <v>120</v>
      </c>
      <c r="F159" s="15" t="s">
        <v>77</v>
      </c>
      <c r="G159" s="16">
        <v>6</v>
      </c>
      <c r="H159" s="108">
        <v>6</v>
      </c>
      <c r="I159" s="48" t="s">
        <v>32</v>
      </c>
      <c r="J159" s="108">
        <v>1165500</v>
      </c>
      <c r="K159" s="15" t="s">
        <v>2473</v>
      </c>
      <c r="L159" s="51" t="s">
        <v>1817</v>
      </c>
      <c r="M159" s="27" t="s">
        <v>1818</v>
      </c>
      <c r="N159" s="16">
        <v>11731645322</v>
      </c>
      <c r="O159" s="22"/>
      <c r="P159" s="16" t="s">
        <v>1819</v>
      </c>
      <c r="Q159" s="22"/>
      <c r="R159" s="98">
        <f t="shared" si="2"/>
        <v>6993000</v>
      </c>
    </row>
    <row r="160" spans="1:18" ht="27" hidden="1" customHeight="1" x14ac:dyDescent="0.25">
      <c r="A160" s="16"/>
      <c r="B160" s="16" t="s">
        <v>3662</v>
      </c>
      <c r="C160" s="20" t="s">
        <v>1092</v>
      </c>
      <c r="D160" s="16">
        <v>152</v>
      </c>
      <c r="E160" s="52" t="s">
        <v>121</v>
      </c>
      <c r="F160" s="15" t="s">
        <v>42</v>
      </c>
      <c r="G160" s="16">
        <v>3</v>
      </c>
      <c r="H160" s="108">
        <v>3</v>
      </c>
      <c r="I160" s="48" t="s">
        <v>32</v>
      </c>
      <c r="J160" s="108">
        <v>4662000</v>
      </c>
      <c r="K160" s="15" t="s">
        <v>2473</v>
      </c>
      <c r="L160" s="51" t="s">
        <v>1820</v>
      </c>
      <c r="M160" s="27" t="s">
        <v>1821</v>
      </c>
      <c r="N160" s="16" t="s">
        <v>1822</v>
      </c>
      <c r="O160" s="22"/>
      <c r="P160" s="16" t="s">
        <v>1823</v>
      </c>
      <c r="Q160" s="22"/>
      <c r="R160" s="98">
        <f t="shared" si="2"/>
        <v>13986000</v>
      </c>
    </row>
    <row r="161" spans="1:18" ht="27" hidden="1" customHeight="1" x14ac:dyDescent="0.25">
      <c r="A161" s="16"/>
      <c r="B161" s="16" t="s">
        <v>3662</v>
      </c>
      <c r="C161" s="20" t="s">
        <v>1093</v>
      </c>
      <c r="D161" s="46">
        <v>153</v>
      </c>
      <c r="E161" s="52" t="s">
        <v>122</v>
      </c>
      <c r="F161" s="15" t="s">
        <v>49</v>
      </c>
      <c r="G161" s="16">
        <v>3</v>
      </c>
      <c r="H161" s="108">
        <v>3</v>
      </c>
      <c r="I161" s="48" t="s">
        <v>32</v>
      </c>
      <c r="J161" s="108">
        <v>1165500</v>
      </c>
      <c r="K161" s="15" t="s">
        <v>2473</v>
      </c>
      <c r="L161" s="51" t="s">
        <v>1824</v>
      </c>
      <c r="M161" s="27" t="s">
        <v>1825</v>
      </c>
      <c r="N161" s="16" t="s">
        <v>1826</v>
      </c>
      <c r="O161" s="22"/>
      <c r="P161" s="16" t="s">
        <v>1827</v>
      </c>
      <c r="Q161" s="22"/>
      <c r="R161" s="98">
        <f t="shared" si="2"/>
        <v>3496500</v>
      </c>
    </row>
    <row r="162" spans="1:18" ht="27" hidden="1" customHeight="1" x14ac:dyDescent="0.25">
      <c r="A162" s="16"/>
      <c r="B162" s="16" t="s">
        <v>3662</v>
      </c>
      <c r="C162" s="20" t="s">
        <v>1094</v>
      </c>
      <c r="D162" s="46">
        <v>154</v>
      </c>
      <c r="E162" s="52" t="s">
        <v>123</v>
      </c>
      <c r="F162" s="15" t="s">
        <v>42</v>
      </c>
      <c r="G162" s="16">
        <v>3</v>
      </c>
      <c r="H162" s="108">
        <v>3</v>
      </c>
      <c r="I162" s="48" t="s">
        <v>32</v>
      </c>
      <c r="J162" s="108">
        <v>4662000</v>
      </c>
      <c r="K162" s="15" t="s">
        <v>2473</v>
      </c>
      <c r="L162" s="51" t="s">
        <v>1820</v>
      </c>
      <c r="M162" s="27" t="s">
        <v>1828</v>
      </c>
      <c r="N162" s="16" t="s">
        <v>1829</v>
      </c>
      <c r="O162" s="22"/>
      <c r="P162" s="16" t="s">
        <v>1830</v>
      </c>
      <c r="Q162" s="22"/>
      <c r="R162" s="98">
        <f t="shared" si="2"/>
        <v>13986000</v>
      </c>
    </row>
    <row r="163" spans="1:18" ht="27" hidden="1" customHeight="1" x14ac:dyDescent="0.25">
      <c r="A163" s="16"/>
      <c r="B163" s="16" t="s">
        <v>3662</v>
      </c>
      <c r="C163" s="20" t="s">
        <v>1095</v>
      </c>
      <c r="D163" s="16">
        <v>155</v>
      </c>
      <c r="E163" s="52" t="s">
        <v>124</v>
      </c>
      <c r="F163" s="15" t="s">
        <v>49</v>
      </c>
      <c r="G163" s="16">
        <v>3</v>
      </c>
      <c r="H163" s="108">
        <v>3</v>
      </c>
      <c r="I163" s="48" t="s">
        <v>32</v>
      </c>
      <c r="J163" s="108">
        <v>1165500</v>
      </c>
      <c r="K163" s="15" t="s">
        <v>2473</v>
      </c>
      <c r="L163" s="51" t="s">
        <v>1824</v>
      </c>
      <c r="M163" s="27" t="s">
        <v>1831</v>
      </c>
      <c r="N163" s="16" t="s">
        <v>1832</v>
      </c>
      <c r="O163" s="22"/>
      <c r="P163" s="16" t="s">
        <v>1833</v>
      </c>
      <c r="Q163" s="22"/>
      <c r="R163" s="98">
        <f t="shared" si="2"/>
        <v>3496500</v>
      </c>
    </row>
    <row r="164" spans="1:18" ht="57.75" hidden="1" customHeight="1" x14ac:dyDescent="0.25">
      <c r="A164" s="16"/>
      <c r="B164" s="16" t="s">
        <v>3662</v>
      </c>
      <c r="C164" s="20" t="s">
        <v>1096</v>
      </c>
      <c r="D164" s="16">
        <v>156</v>
      </c>
      <c r="E164" s="52" t="s">
        <v>125</v>
      </c>
      <c r="F164" s="15" t="s">
        <v>126</v>
      </c>
      <c r="G164" s="16">
        <v>170</v>
      </c>
      <c r="H164" s="108">
        <v>170</v>
      </c>
      <c r="I164" s="48" t="s">
        <v>32</v>
      </c>
      <c r="J164" s="108">
        <v>1815849</v>
      </c>
      <c r="K164" s="15" t="s">
        <v>2473</v>
      </c>
      <c r="L164" s="51" t="s">
        <v>1834</v>
      </c>
      <c r="M164" s="27" t="s">
        <v>1835</v>
      </c>
      <c r="N164" s="16" t="s">
        <v>1836</v>
      </c>
      <c r="O164" s="22"/>
      <c r="P164" s="16" t="s">
        <v>1837</v>
      </c>
      <c r="Q164" s="22"/>
      <c r="R164" s="98">
        <f t="shared" si="2"/>
        <v>308694330</v>
      </c>
    </row>
    <row r="165" spans="1:18" ht="27" hidden="1" customHeight="1" x14ac:dyDescent="0.25">
      <c r="A165" s="16"/>
      <c r="B165" s="16" t="s">
        <v>3662</v>
      </c>
      <c r="C165" s="20" t="s">
        <v>1097</v>
      </c>
      <c r="D165" s="16">
        <v>157</v>
      </c>
      <c r="E165" s="52" t="s">
        <v>127</v>
      </c>
      <c r="F165" s="15" t="s">
        <v>42</v>
      </c>
      <c r="G165" s="16">
        <v>5</v>
      </c>
      <c r="H165" s="108">
        <v>5</v>
      </c>
      <c r="I165" s="48" t="s">
        <v>32</v>
      </c>
      <c r="J165" s="108">
        <v>4662000</v>
      </c>
      <c r="K165" s="15" t="s">
        <v>2473</v>
      </c>
      <c r="L165" s="51" t="s">
        <v>1838</v>
      </c>
      <c r="M165" s="27" t="s">
        <v>1839</v>
      </c>
      <c r="N165" s="16" t="s">
        <v>1840</v>
      </c>
      <c r="O165" s="22"/>
      <c r="P165" s="16" t="s">
        <v>1841</v>
      </c>
      <c r="Q165" s="22"/>
      <c r="R165" s="98">
        <f t="shared" si="2"/>
        <v>23310000</v>
      </c>
    </row>
    <row r="166" spans="1:18" ht="27" hidden="1" customHeight="1" x14ac:dyDescent="0.25">
      <c r="A166" s="16"/>
      <c r="B166" s="16" t="s">
        <v>3662</v>
      </c>
      <c r="C166" s="20" t="s">
        <v>1098</v>
      </c>
      <c r="D166" s="46">
        <v>158</v>
      </c>
      <c r="E166" s="52" t="s">
        <v>128</v>
      </c>
      <c r="F166" s="15" t="s">
        <v>42</v>
      </c>
      <c r="G166" s="16">
        <v>3</v>
      </c>
      <c r="H166" s="108">
        <v>3</v>
      </c>
      <c r="I166" s="48" t="s">
        <v>32</v>
      </c>
      <c r="J166" s="108">
        <v>8489250</v>
      </c>
      <c r="K166" s="15" t="s">
        <v>2473</v>
      </c>
      <c r="L166" s="51" t="s">
        <v>1842</v>
      </c>
      <c r="M166" s="27" t="s">
        <v>1842</v>
      </c>
      <c r="N166" s="16" t="s">
        <v>1843</v>
      </c>
      <c r="O166" s="22"/>
      <c r="P166" s="16" t="s">
        <v>1844</v>
      </c>
      <c r="Q166" s="22"/>
      <c r="R166" s="98">
        <f t="shared" si="2"/>
        <v>25467750</v>
      </c>
    </row>
    <row r="167" spans="1:18" ht="27" hidden="1" customHeight="1" x14ac:dyDescent="0.25">
      <c r="A167" s="16"/>
      <c r="B167" s="16" t="s">
        <v>3662</v>
      </c>
      <c r="C167" s="20" t="s">
        <v>1099</v>
      </c>
      <c r="D167" s="46">
        <v>159</v>
      </c>
      <c r="E167" s="52" t="s">
        <v>129</v>
      </c>
      <c r="F167" s="15" t="s">
        <v>130</v>
      </c>
      <c r="G167" s="16">
        <v>3</v>
      </c>
      <c r="H167" s="108">
        <v>3</v>
      </c>
      <c r="I167" s="48" t="s">
        <v>32</v>
      </c>
      <c r="J167" s="108">
        <v>3990000</v>
      </c>
      <c r="K167" s="15" t="s">
        <v>2473</v>
      </c>
      <c r="L167" s="51" t="s">
        <v>1845</v>
      </c>
      <c r="M167" s="27" t="s">
        <v>1846</v>
      </c>
      <c r="N167" s="16" t="s">
        <v>1847</v>
      </c>
      <c r="O167" s="22"/>
      <c r="P167" s="16" t="s">
        <v>1848</v>
      </c>
      <c r="Q167" s="22"/>
      <c r="R167" s="98">
        <f t="shared" si="2"/>
        <v>11970000</v>
      </c>
    </row>
    <row r="168" spans="1:18" ht="27" hidden="1" customHeight="1" x14ac:dyDescent="0.25">
      <c r="A168" s="16"/>
      <c r="B168" s="16" t="s">
        <v>3662</v>
      </c>
      <c r="C168" s="20" t="s">
        <v>1100</v>
      </c>
      <c r="D168" s="16">
        <v>160</v>
      </c>
      <c r="E168" s="52" t="s">
        <v>131</v>
      </c>
      <c r="F168" s="15" t="s">
        <v>132</v>
      </c>
      <c r="G168" s="16">
        <v>3</v>
      </c>
      <c r="H168" s="108">
        <v>3</v>
      </c>
      <c r="I168" s="48" t="s">
        <v>32</v>
      </c>
      <c r="J168" s="108">
        <v>2668995</v>
      </c>
      <c r="K168" s="15" t="s">
        <v>2473</v>
      </c>
      <c r="L168" s="51" t="s">
        <v>1845</v>
      </c>
      <c r="M168" s="27" t="s">
        <v>1849</v>
      </c>
      <c r="N168" s="16" t="s">
        <v>1850</v>
      </c>
      <c r="O168" s="22"/>
      <c r="P168" s="16" t="s">
        <v>1851</v>
      </c>
      <c r="Q168" s="22"/>
      <c r="R168" s="98">
        <f t="shared" si="2"/>
        <v>8006985</v>
      </c>
    </row>
    <row r="169" spans="1:18" ht="27" hidden="1" customHeight="1" x14ac:dyDescent="0.25">
      <c r="A169" s="16"/>
      <c r="B169" s="16" t="s">
        <v>3662</v>
      </c>
      <c r="C169" s="20" t="s">
        <v>1101</v>
      </c>
      <c r="D169" s="16">
        <v>161</v>
      </c>
      <c r="E169" s="52" t="s">
        <v>133</v>
      </c>
      <c r="F169" s="15" t="s">
        <v>42</v>
      </c>
      <c r="G169" s="16">
        <v>3</v>
      </c>
      <c r="H169" s="108">
        <v>3</v>
      </c>
      <c r="I169" s="48" t="s">
        <v>32</v>
      </c>
      <c r="J169" s="108">
        <v>6993000</v>
      </c>
      <c r="K169" s="15" t="s">
        <v>2473</v>
      </c>
      <c r="L169" s="51" t="s">
        <v>1852</v>
      </c>
      <c r="M169" s="27" t="s">
        <v>1853</v>
      </c>
      <c r="N169" s="16" t="s">
        <v>1854</v>
      </c>
      <c r="O169" s="22"/>
      <c r="P169" s="16" t="s">
        <v>1855</v>
      </c>
      <c r="Q169" s="22"/>
      <c r="R169" s="98">
        <f t="shared" si="2"/>
        <v>20979000</v>
      </c>
    </row>
    <row r="170" spans="1:18" ht="27" hidden="1" customHeight="1" x14ac:dyDescent="0.25">
      <c r="A170" s="16"/>
      <c r="B170" s="16" t="s">
        <v>3662</v>
      </c>
      <c r="C170" s="20" t="s">
        <v>1102</v>
      </c>
      <c r="D170" s="16">
        <v>162</v>
      </c>
      <c r="E170" s="52" t="s">
        <v>134</v>
      </c>
      <c r="F170" s="15" t="s">
        <v>132</v>
      </c>
      <c r="G170" s="16">
        <v>3</v>
      </c>
      <c r="H170" s="108">
        <v>3</v>
      </c>
      <c r="I170" s="48" t="s">
        <v>32</v>
      </c>
      <c r="J170" s="108">
        <v>2668995</v>
      </c>
      <c r="K170" s="15" t="s">
        <v>2473</v>
      </c>
      <c r="L170" s="51" t="s">
        <v>1845</v>
      </c>
      <c r="M170" s="27" t="s">
        <v>1856</v>
      </c>
      <c r="N170" s="16" t="s">
        <v>1857</v>
      </c>
      <c r="O170" s="22"/>
      <c r="P170" s="16" t="s">
        <v>1858</v>
      </c>
      <c r="Q170" s="22"/>
      <c r="R170" s="98">
        <f t="shared" si="2"/>
        <v>8006985</v>
      </c>
    </row>
    <row r="171" spans="1:18" ht="27" hidden="1" customHeight="1" x14ac:dyDescent="0.25">
      <c r="A171" s="16"/>
      <c r="B171" s="16" t="s">
        <v>3662</v>
      </c>
      <c r="C171" s="20" t="s">
        <v>1103</v>
      </c>
      <c r="D171" s="46">
        <v>163</v>
      </c>
      <c r="E171" s="52" t="s">
        <v>135</v>
      </c>
      <c r="F171" s="15" t="s">
        <v>42</v>
      </c>
      <c r="G171" s="16">
        <v>50</v>
      </c>
      <c r="H171" s="108">
        <v>50</v>
      </c>
      <c r="I171" s="48" t="s">
        <v>32</v>
      </c>
      <c r="J171" s="108">
        <v>3776220</v>
      </c>
      <c r="K171" s="15" t="s">
        <v>2473</v>
      </c>
      <c r="L171" s="51" t="s">
        <v>1859</v>
      </c>
      <c r="M171" s="27" t="s">
        <v>1860</v>
      </c>
      <c r="N171" s="16" t="s">
        <v>1861</v>
      </c>
      <c r="O171" s="22"/>
      <c r="P171" s="16" t="s">
        <v>1862</v>
      </c>
      <c r="Q171" s="22"/>
      <c r="R171" s="98">
        <f t="shared" si="2"/>
        <v>188811000</v>
      </c>
    </row>
    <row r="172" spans="1:18" ht="27" hidden="1" customHeight="1" x14ac:dyDescent="0.25">
      <c r="A172" s="16"/>
      <c r="B172" s="16" t="s">
        <v>3662</v>
      </c>
      <c r="C172" s="20" t="s">
        <v>1104</v>
      </c>
      <c r="D172" s="46">
        <v>164</v>
      </c>
      <c r="E172" s="52" t="s">
        <v>136</v>
      </c>
      <c r="F172" s="15" t="s">
        <v>49</v>
      </c>
      <c r="G172" s="16">
        <v>8</v>
      </c>
      <c r="H172" s="108">
        <v>8</v>
      </c>
      <c r="I172" s="48" t="s">
        <v>32</v>
      </c>
      <c r="J172" s="108">
        <v>1398600</v>
      </c>
      <c r="K172" s="15" t="s">
        <v>2473</v>
      </c>
      <c r="L172" s="51" t="s">
        <v>1863</v>
      </c>
      <c r="M172" s="27" t="s">
        <v>1864</v>
      </c>
      <c r="N172" s="16" t="s">
        <v>1865</v>
      </c>
      <c r="O172" s="22"/>
      <c r="P172" s="16" t="s">
        <v>1866</v>
      </c>
      <c r="Q172" s="22"/>
      <c r="R172" s="98">
        <f t="shared" si="2"/>
        <v>11188800</v>
      </c>
    </row>
    <row r="173" spans="1:18" ht="27" hidden="1" customHeight="1" x14ac:dyDescent="0.25">
      <c r="A173" s="16"/>
      <c r="B173" s="16" t="s">
        <v>3662</v>
      </c>
      <c r="C173" s="20" t="s">
        <v>1105</v>
      </c>
      <c r="D173" s="16">
        <v>165</v>
      </c>
      <c r="E173" s="52" t="s">
        <v>137</v>
      </c>
      <c r="F173" s="15" t="s">
        <v>42</v>
      </c>
      <c r="G173" s="16">
        <v>4</v>
      </c>
      <c r="H173" s="108">
        <v>4</v>
      </c>
      <c r="I173" s="48" t="s">
        <v>32</v>
      </c>
      <c r="J173" s="108">
        <v>8391600</v>
      </c>
      <c r="K173" s="15" t="s">
        <v>2473</v>
      </c>
      <c r="L173" s="51" t="s">
        <v>1867</v>
      </c>
      <c r="M173" s="27" t="s">
        <v>1868</v>
      </c>
      <c r="N173" s="16" t="s">
        <v>1869</v>
      </c>
      <c r="O173" s="22"/>
      <c r="P173" s="16" t="s">
        <v>1870</v>
      </c>
      <c r="Q173" s="22"/>
      <c r="R173" s="98">
        <f t="shared" si="2"/>
        <v>33566400</v>
      </c>
    </row>
    <row r="174" spans="1:18" ht="27" hidden="1" customHeight="1" x14ac:dyDescent="0.25">
      <c r="A174" s="16"/>
      <c r="B174" s="16" t="s">
        <v>3662</v>
      </c>
      <c r="C174" s="20" t="s">
        <v>1106</v>
      </c>
      <c r="D174" s="16">
        <v>166</v>
      </c>
      <c r="E174" s="52" t="s">
        <v>138</v>
      </c>
      <c r="F174" s="15" t="s">
        <v>49</v>
      </c>
      <c r="G174" s="16">
        <v>3</v>
      </c>
      <c r="H174" s="108">
        <v>3</v>
      </c>
      <c r="I174" s="48" t="s">
        <v>32</v>
      </c>
      <c r="J174" s="108">
        <v>2097900</v>
      </c>
      <c r="K174" s="15" t="s">
        <v>2473</v>
      </c>
      <c r="L174" s="51" t="s">
        <v>1871</v>
      </c>
      <c r="M174" s="27" t="s">
        <v>1872</v>
      </c>
      <c r="N174" s="16" t="s">
        <v>1873</v>
      </c>
      <c r="O174" s="22"/>
      <c r="P174" s="16" t="s">
        <v>1874</v>
      </c>
      <c r="Q174" s="22"/>
      <c r="R174" s="98">
        <f t="shared" si="2"/>
        <v>6293700</v>
      </c>
    </row>
    <row r="175" spans="1:18" ht="27" hidden="1" customHeight="1" x14ac:dyDescent="0.25">
      <c r="A175" s="16"/>
      <c r="B175" s="16" t="s">
        <v>3662</v>
      </c>
      <c r="C175" s="20" t="s">
        <v>1107</v>
      </c>
      <c r="D175" s="16">
        <v>167</v>
      </c>
      <c r="E175" s="52" t="s">
        <v>139</v>
      </c>
      <c r="F175" s="15" t="s">
        <v>42</v>
      </c>
      <c r="G175" s="16">
        <v>17</v>
      </c>
      <c r="H175" s="108">
        <v>17</v>
      </c>
      <c r="I175" s="48" t="s">
        <v>32</v>
      </c>
      <c r="J175" s="108">
        <v>5827500</v>
      </c>
      <c r="K175" s="15" t="s">
        <v>2473</v>
      </c>
      <c r="L175" s="51" t="s">
        <v>1875</v>
      </c>
      <c r="M175" s="27" t="s">
        <v>1876</v>
      </c>
      <c r="N175" s="16">
        <v>11820966122</v>
      </c>
      <c r="O175" s="22"/>
      <c r="P175" s="16" t="s">
        <v>1877</v>
      </c>
      <c r="Q175" s="22"/>
      <c r="R175" s="98">
        <f t="shared" si="2"/>
        <v>99067500</v>
      </c>
    </row>
    <row r="176" spans="1:18" ht="27" hidden="1" customHeight="1" x14ac:dyDescent="0.25">
      <c r="A176" s="16"/>
      <c r="B176" s="16" t="s">
        <v>3662</v>
      </c>
      <c r="C176" s="20" t="s">
        <v>1108</v>
      </c>
      <c r="D176" s="46">
        <v>168</v>
      </c>
      <c r="E176" s="52" t="s">
        <v>140</v>
      </c>
      <c r="F176" s="15" t="s">
        <v>49</v>
      </c>
      <c r="G176" s="16">
        <v>6</v>
      </c>
      <c r="H176" s="108">
        <v>6</v>
      </c>
      <c r="I176" s="48" t="s">
        <v>32</v>
      </c>
      <c r="J176" s="108">
        <v>1748250</v>
      </c>
      <c r="K176" s="15" t="s">
        <v>2473</v>
      </c>
      <c r="L176" s="51" t="s">
        <v>1878</v>
      </c>
      <c r="M176" s="27" t="s">
        <v>1879</v>
      </c>
      <c r="N176" s="16">
        <v>11820974322</v>
      </c>
      <c r="O176" s="22"/>
      <c r="P176" s="16" t="s">
        <v>1880</v>
      </c>
      <c r="Q176" s="22"/>
      <c r="R176" s="98">
        <f t="shared" si="2"/>
        <v>10489500</v>
      </c>
    </row>
    <row r="177" spans="1:18" ht="27" hidden="1" customHeight="1" x14ac:dyDescent="0.25">
      <c r="A177" s="16"/>
      <c r="B177" s="16" t="s">
        <v>3662</v>
      </c>
      <c r="C177" s="20" t="s">
        <v>1109</v>
      </c>
      <c r="D177" s="46">
        <v>169</v>
      </c>
      <c r="E177" s="52" t="s">
        <v>141</v>
      </c>
      <c r="F177" s="15" t="s">
        <v>42</v>
      </c>
      <c r="G177" s="16">
        <v>3</v>
      </c>
      <c r="H177" s="108">
        <v>3</v>
      </c>
      <c r="I177" s="48" t="s">
        <v>32</v>
      </c>
      <c r="J177" s="108">
        <v>4195800</v>
      </c>
      <c r="K177" s="15" t="s">
        <v>2473</v>
      </c>
      <c r="L177" s="51" t="s">
        <v>1881</v>
      </c>
      <c r="M177" s="27" t="s">
        <v>1882</v>
      </c>
      <c r="N177" s="16" t="s">
        <v>1883</v>
      </c>
      <c r="O177" s="22"/>
      <c r="P177" s="16" t="s">
        <v>1884</v>
      </c>
      <c r="Q177" s="22"/>
      <c r="R177" s="98">
        <f t="shared" si="2"/>
        <v>12587400</v>
      </c>
    </row>
    <row r="178" spans="1:18" ht="27" hidden="1" customHeight="1" x14ac:dyDescent="0.25">
      <c r="A178" s="16"/>
      <c r="B178" s="16" t="s">
        <v>3662</v>
      </c>
      <c r="C178" s="20" t="s">
        <v>1110</v>
      </c>
      <c r="D178" s="16">
        <v>170</v>
      </c>
      <c r="E178" s="52" t="s">
        <v>142</v>
      </c>
      <c r="F178" s="15" t="s">
        <v>49</v>
      </c>
      <c r="G178" s="16">
        <v>3</v>
      </c>
      <c r="H178" s="108">
        <v>3</v>
      </c>
      <c r="I178" s="48" t="s">
        <v>32</v>
      </c>
      <c r="J178" s="108">
        <v>2331000</v>
      </c>
      <c r="K178" s="15" t="s">
        <v>2473</v>
      </c>
      <c r="L178" s="51" t="s">
        <v>1885</v>
      </c>
      <c r="M178" s="27" t="s">
        <v>1886</v>
      </c>
      <c r="N178" s="16" t="s">
        <v>1887</v>
      </c>
      <c r="O178" s="22"/>
      <c r="P178" s="16" t="s">
        <v>1888</v>
      </c>
      <c r="Q178" s="22"/>
      <c r="R178" s="98">
        <f t="shared" si="2"/>
        <v>6993000</v>
      </c>
    </row>
    <row r="179" spans="1:18" ht="27" hidden="1" customHeight="1" x14ac:dyDescent="0.25">
      <c r="A179" s="16"/>
      <c r="B179" s="16" t="s">
        <v>3662</v>
      </c>
      <c r="C179" s="20" t="s">
        <v>1111</v>
      </c>
      <c r="D179" s="16">
        <v>171</v>
      </c>
      <c r="E179" s="52" t="s">
        <v>143</v>
      </c>
      <c r="F179" s="15" t="s">
        <v>42</v>
      </c>
      <c r="G179" s="16">
        <v>3</v>
      </c>
      <c r="H179" s="108">
        <v>3</v>
      </c>
      <c r="I179" s="48" t="s">
        <v>32</v>
      </c>
      <c r="J179" s="108">
        <v>6293700</v>
      </c>
      <c r="K179" s="15" t="s">
        <v>2473</v>
      </c>
      <c r="L179" s="51" t="s">
        <v>1889</v>
      </c>
      <c r="M179" s="27" t="s">
        <v>1890</v>
      </c>
      <c r="N179" s="16">
        <v>11820796190</v>
      </c>
      <c r="O179" s="22"/>
      <c r="P179" s="16" t="s">
        <v>1891</v>
      </c>
      <c r="Q179" s="22"/>
      <c r="R179" s="98">
        <f t="shared" si="2"/>
        <v>18881100</v>
      </c>
    </row>
    <row r="180" spans="1:18" ht="27" hidden="1" customHeight="1" x14ac:dyDescent="0.25">
      <c r="A180" s="16"/>
      <c r="B180" s="16" t="s">
        <v>3662</v>
      </c>
      <c r="C180" s="20" t="s">
        <v>1112</v>
      </c>
      <c r="D180" s="16">
        <v>172</v>
      </c>
      <c r="E180" s="52" t="s">
        <v>144</v>
      </c>
      <c r="F180" s="15" t="s">
        <v>145</v>
      </c>
      <c r="G180" s="16">
        <v>3</v>
      </c>
      <c r="H180" s="108">
        <v>3</v>
      </c>
      <c r="I180" s="48" t="s">
        <v>32</v>
      </c>
      <c r="J180" s="108">
        <v>1165500</v>
      </c>
      <c r="K180" s="15" t="s">
        <v>2473</v>
      </c>
      <c r="L180" s="51" t="s">
        <v>1892</v>
      </c>
      <c r="M180" s="27" t="s">
        <v>1893</v>
      </c>
      <c r="N180" s="16">
        <v>11820907322</v>
      </c>
      <c r="O180" s="22"/>
      <c r="P180" s="16" t="s">
        <v>1894</v>
      </c>
      <c r="Q180" s="22"/>
      <c r="R180" s="98">
        <f t="shared" si="2"/>
        <v>3496500</v>
      </c>
    </row>
    <row r="181" spans="1:18" ht="41.25" hidden="1" customHeight="1" x14ac:dyDescent="0.25">
      <c r="A181" s="16"/>
      <c r="B181" s="16" t="s">
        <v>3662</v>
      </c>
      <c r="C181" s="20" t="s">
        <v>1113</v>
      </c>
      <c r="D181" s="46">
        <v>173</v>
      </c>
      <c r="E181" s="52" t="s">
        <v>146</v>
      </c>
      <c r="F181" s="15" t="s">
        <v>147</v>
      </c>
      <c r="G181" s="16">
        <v>3</v>
      </c>
      <c r="H181" s="108">
        <v>3</v>
      </c>
      <c r="I181" s="48" t="s">
        <v>32</v>
      </c>
      <c r="J181" s="108">
        <v>2532632</v>
      </c>
      <c r="K181" s="15" t="s">
        <v>2473</v>
      </c>
      <c r="L181" s="51" t="s">
        <v>1895</v>
      </c>
      <c r="M181" s="27" t="s">
        <v>1896</v>
      </c>
      <c r="N181" s="16">
        <v>11361252122</v>
      </c>
      <c r="O181" s="22"/>
      <c r="P181" s="16" t="s">
        <v>1897</v>
      </c>
      <c r="Q181" s="22"/>
      <c r="R181" s="98">
        <f t="shared" si="2"/>
        <v>7597896</v>
      </c>
    </row>
    <row r="182" spans="1:18" ht="50.25" hidden="1" customHeight="1" x14ac:dyDescent="0.25">
      <c r="A182" s="16"/>
      <c r="B182" s="16" t="s">
        <v>3662</v>
      </c>
      <c r="C182" s="20" t="s">
        <v>1114</v>
      </c>
      <c r="D182" s="46">
        <v>174</v>
      </c>
      <c r="E182" s="52" t="s">
        <v>148</v>
      </c>
      <c r="F182" s="15" t="s">
        <v>149</v>
      </c>
      <c r="G182" s="16">
        <v>3</v>
      </c>
      <c r="H182" s="108">
        <v>3</v>
      </c>
      <c r="I182" s="48" t="s">
        <v>32</v>
      </c>
      <c r="J182" s="108">
        <v>1503495</v>
      </c>
      <c r="K182" s="15" t="s">
        <v>2473</v>
      </c>
      <c r="L182" s="51" t="s">
        <v>1898</v>
      </c>
      <c r="M182" s="27" t="s">
        <v>1899</v>
      </c>
      <c r="N182" s="16" t="s">
        <v>1900</v>
      </c>
      <c r="O182" s="22"/>
      <c r="P182" s="16" t="s">
        <v>1901</v>
      </c>
      <c r="Q182" s="22"/>
      <c r="R182" s="98">
        <f t="shared" si="2"/>
        <v>4510485</v>
      </c>
    </row>
    <row r="183" spans="1:18" ht="27" hidden="1" customHeight="1" x14ac:dyDescent="0.25">
      <c r="A183" s="16"/>
      <c r="B183" s="16" t="s">
        <v>3662</v>
      </c>
      <c r="C183" s="20" t="s">
        <v>1115</v>
      </c>
      <c r="D183" s="16">
        <v>175</v>
      </c>
      <c r="E183" s="52" t="s">
        <v>150</v>
      </c>
      <c r="F183" s="15" t="s">
        <v>42</v>
      </c>
      <c r="G183" s="16">
        <v>3</v>
      </c>
      <c r="H183" s="108">
        <v>3</v>
      </c>
      <c r="I183" s="48" t="s">
        <v>32</v>
      </c>
      <c r="J183" s="108">
        <v>3776220</v>
      </c>
      <c r="K183" s="15" t="s">
        <v>2473</v>
      </c>
      <c r="L183" s="51" t="s">
        <v>1902</v>
      </c>
      <c r="M183" s="27" t="s">
        <v>1903</v>
      </c>
      <c r="N183" s="16" t="s">
        <v>1904</v>
      </c>
      <c r="O183" s="22"/>
      <c r="P183" s="16" t="s">
        <v>1905</v>
      </c>
      <c r="Q183" s="22"/>
      <c r="R183" s="98">
        <f t="shared" si="2"/>
        <v>11328660</v>
      </c>
    </row>
    <row r="184" spans="1:18" ht="27" hidden="1" customHeight="1" x14ac:dyDescent="0.25">
      <c r="A184" s="16"/>
      <c r="B184" s="16" t="s">
        <v>3662</v>
      </c>
      <c r="C184" s="20" t="s">
        <v>1116</v>
      </c>
      <c r="D184" s="16">
        <v>176</v>
      </c>
      <c r="E184" s="52" t="s">
        <v>151</v>
      </c>
      <c r="F184" s="15" t="s">
        <v>49</v>
      </c>
      <c r="G184" s="16">
        <v>3</v>
      </c>
      <c r="H184" s="108">
        <v>3</v>
      </c>
      <c r="I184" s="48" t="s">
        <v>32</v>
      </c>
      <c r="J184" s="108">
        <v>1165500</v>
      </c>
      <c r="K184" s="15" t="s">
        <v>2473</v>
      </c>
      <c r="L184" s="51" t="s">
        <v>1906</v>
      </c>
      <c r="M184" s="27" t="s">
        <v>1907</v>
      </c>
      <c r="N184" s="16" t="s">
        <v>1908</v>
      </c>
      <c r="O184" s="22"/>
      <c r="P184" s="16" t="s">
        <v>1909</v>
      </c>
      <c r="Q184" s="22"/>
      <c r="R184" s="98">
        <f t="shared" si="2"/>
        <v>3496500</v>
      </c>
    </row>
    <row r="185" spans="1:18" ht="27" hidden="1" customHeight="1" x14ac:dyDescent="0.25">
      <c r="A185" s="16"/>
      <c r="B185" s="16" t="s">
        <v>3662</v>
      </c>
      <c r="C185" s="20" t="s">
        <v>1117</v>
      </c>
      <c r="D185" s="16">
        <v>177</v>
      </c>
      <c r="E185" s="52" t="s">
        <v>152</v>
      </c>
      <c r="F185" s="15" t="s">
        <v>42</v>
      </c>
      <c r="G185" s="16">
        <v>3</v>
      </c>
      <c r="H185" s="108">
        <v>3</v>
      </c>
      <c r="I185" s="48" t="s">
        <v>32</v>
      </c>
      <c r="J185" s="108">
        <v>4195800</v>
      </c>
      <c r="K185" s="15" t="s">
        <v>2473</v>
      </c>
      <c r="L185" s="51" t="s">
        <v>1910</v>
      </c>
      <c r="M185" s="27" t="s">
        <v>1911</v>
      </c>
      <c r="N185" s="16" t="s">
        <v>1912</v>
      </c>
      <c r="O185" s="22"/>
      <c r="P185" s="16" t="s">
        <v>1913</v>
      </c>
      <c r="Q185" s="22"/>
      <c r="R185" s="98">
        <f t="shared" si="2"/>
        <v>12587400</v>
      </c>
    </row>
    <row r="186" spans="1:18" ht="27" hidden="1" customHeight="1" x14ac:dyDescent="0.25">
      <c r="A186" s="16"/>
      <c r="B186" s="16" t="s">
        <v>3662</v>
      </c>
      <c r="C186" s="20" t="s">
        <v>1118</v>
      </c>
      <c r="D186" s="46">
        <v>178</v>
      </c>
      <c r="E186" s="52" t="s">
        <v>153</v>
      </c>
      <c r="F186" s="15" t="s">
        <v>49</v>
      </c>
      <c r="G186" s="16">
        <v>3</v>
      </c>
      <c r="H186" s="108">
        <v>3</v>
      </c>
      <c r="I186" s="48" t="s">
        <v>32</v>
      </c>
      <c r="J186" s="108">
        <v>1165500</v>
      </c>
      <c r="K186" s="15" t="s">
        <v>2473</v>
      </c>
      <c r="L186" s="51" t="s">
        <v>1914</v>
      </c>
      <c r="M186" s="27" t="s">
        <v>1915</v>
      </c>
      <c r="N186" s="16" t="s">
        <v>1916</v>
      </c>
      <c r="O186" s="22"/>
      <c r="P186" s="16" t="s">
        <v>1917</v>
      </c>
      <c r="Q186" s="22"/>
      <c r="R186" s="98">
        <f t="shared" si="2"/>
        <v>3496500</v>
      </c>
    </row>
    <row r="187" spans="1:18" ht="27" hidden="1" customHeight="1" x14ac:dyDescent="0.25">
      <c r="A187" s="16"/>
      <c r="B187" s="16" t="s">
        <v>3662</v>
      </c>
      <c r="C187" s="20" t="s">
        <v>1119</v>
      </c>
      <c r="D187" s="46">
        <v>179</v>
      </c>
      <c r="E187" s="52" t="s">
        <v>154</v>
      </c>
      <c r="F187" s="15" t="s">
        <v>42</v>
      </c>
      <c r="G187" s="16">
        <v>10</v>
      </c>
      <c r="H187" s="108">
        <v>10</v>
      </c>
      <c r="I187" s="48" t="s">
        <v>32</v>
      </c>
      <c r="J187" s="108">
        <v>4195800</v>
      </c>
      <c r="K187" s="15" t="s">
        <v>2473</v>
      </c>
      <c r="L187" s="51" t="s">
        <v>1918</v>
      </c>
      <c r="M187" s="27" t="s">
        <v>1919</v>
      </c>
      <c r="N187" s="16" t="s">
        <v>1920</v>
      </c>
      <c r="O187" s="22"/>
      <c r="P187" s="16" t="s">
        <v>1921</v>
      </c>
      <c r="Q187" s="22"/>
      <c r="R187" s="98">
        <f t="shared" si="2"/>
        <v>41958000</v>
      </c>
    </row>
    <row r="188" spans="1:18" ht="27" hidden="1" customHeight="1" x14ac:dyDescent="0.25">
      <c r="A188" s="16"/>
      <c r="B188" s="16" t="s">
        <v>3662</v>
      </c>
      <c r="C188" s="20" t="s">
        <v>1120</v>
      </c>
      <c r="D188" s="16">
        <v>180</v>
      </c>
      <c r="E188" s="52" t="s">
        <v>155</v>
      </c>
      <c r="F188" s="15" t="s">
        <v>49</v>
      </c>
      <c r="G188" s="16">
        <v>5</v>
      </c>
      <c r="H188" s="108">
        <v>5</v>
      </c>
      <c r="I188" s="48" t="s">
        <v>32</v>
      </c>
      <c r="J188" s="108">
        <v>2331000</v>
      </c>
      <c r="K188" s="15" t="s">
        <v>2473</v>
      </c>
      <c r="L188" s="51" t="s">
        <v>1922</v>
      </c>
      <c r="M188" s="27" t="s">
        <v>1923</v>
      </c>
      <c r="N188" s="16" t="s">
        <v>1924</v>
      </c>
      <c r="O188" s="22"/>
      <c r="P188" s="16" t="s">
        <v>1925</v>
      </c>
      <c r="Q188" s="22"/>
      <c r="R188" s="98">
        <f t="shared" si="2"/>
        <v>11655000</v>
      </c>
    </row>
    <row r="189" spans="1:18" ht="27" hidden="1" customHeight="1" x14ac:dyDescent="0.25">
      <c r="A189" s="16"/>
      <c r="B189" s="16" t="s">
        <v>3662</v>
      </c>
      <c r="C189" s="20" t="s">
        <v>1121</v>
      </c>
      <c r="D189" s="16">
        <v>181</v>
      </c>
      <c r="E189" s="52" t="s">
        <v>156</v>
      </c>
      <c r="F189" s="15" t="s">
        <v>157</v>
      </c>
      <c r="G189" s="16">
        <v>3</v>
      </c>
      <c r="H189" s="108">
        <v>3</v>
      </c>
      <c r="I189" s="48" t="s">
        <v>32</v>
      </c>
      <c r="J189" s="108">
        <v>4662000</v>
      </c>
      <c r="K189" s="15" t="s">
        <v>2473</v>
      </c>
      <c r="L189" s="51" t="s">
        <v>1918</v>
      </c>
      <c r="M189" s="27" t="s">
        <v>1926</v>
      </c>
      <c r="N189" s="16" t="s">
        <v>1927</v>
      </c>
      <c r="O189" s="22"/>
      <c r="P189" s="16" t="s">
        <v>1928</v>
      </c>
      <c r="Q189" s="22"/>
      <c r="R189" s="98">
        <f t="shared" si="2"/>
        <v>13986000</v>
      </c>
    </row>
    <row r="190" spans="1:18" ht="27" hidden="1" customHeight="1" x14ac:dyDescent="0.25">
      <c r="A190" s="16"/>
      <c r="B190" s="16" t="s">
        <v>3662</v>
      </c>
      <c r="C190" s="20" t="s">
        <v>1122</v>
      </c>
      <c r="D190" s="16">
        <v>182</v>
      </c>
      <c r="E190" s="52" t="s">
        <v>158</v>
      </c>
      <c r="F190" s="15" t="s">
        <v>77</v>
      </c>
      <c r="G190" s="16">
        <v>3</v>
      </c>
      <c r="H190" s="108">
        <v>3</v>
      </c>
      <c r="I190" s="48" t="s">
        <v>32</v>
      </c>
      <c r="J190" s="108">
        <v>2331000</v>
      </c>
      <c r="K190" s="15" t="s">
        <v>2473</v>
      </c>
      <c r="L190" s="51" t="s">
        <v>1922</v>
      </c>
      <c r="M190" s="27" t="s">
        <v>1929</v>
      </c>
      <c r="N190" s="16" t="s">
        <v>1930</v>
      </c>
      <c r="O190" s="22"/>
      <c r="P190" s="16" t="s">
        <v>1931</v>
      </c>
      <c r="Q190" s="22"/>
      <c r="R190" s="98">
        <f t="shared" si="2"/>
        <v>6993000</v>
      </c>
    </row>
    <row r="191" spans="1:18" ht="45.75" hidden="1" customHeight="1" x14ac:dyDescent="0.25">
      <c r="A191" s="16"/>
      <c r="B191" s="16" t="s">
        <v>3662</v>
      </c>
      <c r="C191" s="20" t="s">
        <v>1123</v>
      </c>
      <c r="D191" s="46">
        <v>183</v>
      </c>
      <c r="E191" s="52" t="s">
        <v>159</v>
      </c>
      <c r="F191" s="15" t="s">
        <v>160</v>
      </c>
      <c r="G191" s="16">
        <v>3</v>
      </c>
      <c r="H191" s="108">
        <v>3</v>
      </c>
      <c r="I191" s="48" t="s">
        <v>32</v>
      </c>
      <c r="J191" s="108">
        <v>1050000</v>
      </c>
      <c r="K191" s="15" t="s">
        <v>2473</v>
      </c>
      <c r="L191" s="51" t="s">
        <v>1932</v>
      </c>
      <c r="M191" s="27" t="s">
        <v>1933</v>
      </c>
      <c r="N191" s="16" t="s">
        <v>1934</v>
      </c>
      <c r="O191" s="22"/>
      <c r="P191" s="16" t="s">
        <v>1935</v>
      </c>
      <c r="Q191" s="22"/>
      <c r="R191" s="98">
        <f t="shared" si="2"/>
        <v>3150000</v>
      </c>
    </row>
    <row r="192" spans="1:18" ht="27" hidden="1" customHeight="1" x14ac:dyDescent="0.25">
      <c r="A192" s="16"/>
      <c r="B192" s="16" t="s">
        <v>3662</v>
      </c>
      <c r="C192" s="20" t="s">
        <v>1124</v>
      </c>
      <c r="D192" s="46">
        <v>184</v>
      </c>
      <c r="E192" s="52" t="s">
        <v>161</v>
      </c>
      <c r="F192" s="15" t="s">
        <v>42</v>
      </c>
      <c r="G192" s="16">
        <v>20</v>
      </c>
      <c r="H192" s="108">
        <v>20</v>
      </c>
      <c r="I192" s="48" t="s">
        <v>32</v>
      </c>
      <c r="J192" s="108">
        <v>5827500</v>
      </c>
      <c r="K192" s="15" t="s">
        <v>2473</v>
      </c>
      <c r="L192" s="51" t="s">
        <v>1936</v>
      </c>
      <c r="M192" s="27" t="s">
        <v>1937</v>
      </c>
      <c r="N192" s="16" t="s">
        <v>1938</v>
      </c>
      <c r="O192" s="22"/>
      <c r="P192" s="16" t="s">
        <v>1939</v>
      </c>
      <c r="Q192" s="22"/>
      <c r="R192" s="98">
        <f t="shared" si="2"/>
        <v>116550000</v>
      </c>
    </row>
    <row r="193" spans="1:18" ht="27" hidden="1" customHeight="1" x14ac:dyDescent="0.25">
      <c r="A193" s="16"/>
      <c r="B193" s="16" t="s">
        <v>3662</v>
      </c>
      <c r="C193" s="20" t="s">
        <v>1125</v>
      </c>
      <c r="D193" s="16">
        <v>185</v>
      </c>
      <c r="E193" s="52" t="s">
        <v>162</v>
      </c>
      <c r="F193" s="15" t="s">
        <v>49</v>
      </c>
      <c r="G193" s="16">
        <v>6</v>
      </c>
      <c r="H193" s="108">
        <v>9</v>
      </c>
      <c r="I193" s="48" t="s">
        <v>32</v>
      </c>
      <c r="J193" s="108">
        <v>1165500</v>
      </c>
      <c r="K193" s="15" t="s">
        <v>2473</v>
      </c>
      <c r="L193" s="51" t="s">
        <v>1940</v>
      </c>
      <c r="M193" s="27" t="s">
        <v>1941</v>
      </c>
      <c r="N193" s="16" t="s">
        <v>1942</v>
      </c>
      <c r="O193" s="22"/>
      <c r="P193" s="16" t="s">
        <v>1943</v>
      </c>
      <c r="Q193" s="22"/>
      <c r="R193" s="98">
        <f t="shared" si="2"/>
        <v>10489500</v>
      </c>
    </row>
    <row r="194" spans="1:18" ht="27" hidden="1" customHeight="1" x14ac:dyDescent="0.25">
      <c r="A194" s="16"/>
      <c r="B194" s="16" t="s">
        <v>3662</v>
      </c>
      <c r="C194" s="20" t="s">
        <v>1126</v>
      </c>
      <c r="D194" s="16">
        <v>186</v>
      </c>
      <c r="E194" s="52" t="s">
        <v>163</v>
      </c>
      <c r="F194" s="15" t="s">
        <v>42</v>
      </c>
      <c r="G194" s="16">
        <v>25</v>
      </c>
      <c r="H194" s="108">
        <v>25</v>
      </c>
      <c r="I194" s="48" t="s">
        <v>32</v>
      </c>
      <c r="J194" s="108">
        <v>4895100</v>
      </c>
      <c r="K194" s="15" t="s">
        <v>2473</v>
      </c>
      <c r="L194" s="51" t="s">
        <v>1944</v>
      </c>
      <c r="M194" s="27" t="s">
        <v>1945</v>
      </c>
      <c r="N194" s="16">
        <v>11820583122</v>
      </c>
      <c r="O194" s="22"/>
      <c r="P194" s="16" t="s">
        <v>1946</v>
      </c>
      <c r="Q194" s="22"/>
      <c r="R194" s="98">
        <f t="shared" si="2"/>
        <v>122377500</v>
      </c>
    </row>
    <row r="195" spans="1:18" ht="27" hidden="1" customHeight="1" x14ac:dyDescent="0.25">
      <c r="A195" s="16"/>
      <c r="B195" s="16" t="s">
        <v>3662</v>
      </c>
      <c r="C195" s="20" t="s">
        <v>1127</v>
      </c>
      <c r="D195" s="16">
        <v>187</v>
      </c>
      <c r="E195" s="52" t="s">
        <v>164</v>
      </c>
      <c r="F195" s="15" t="s">
        <v>94</v>
      </c>
      <c r="G195" s="16">
        <v>6</v>
      </c>
      <c r="H195" s="108">
        <v>6</v>
      </c>
      <c r="I195" s="48" t="s">
        <v>32</v>
      </c>
      <c r="J195" s="108">
        <v>1165500</v>
      </c>
      <c r="K195" s="15" t="s">
        <v>2473</v>
      </c>
      <c r="L195" s="51" t="s">
        <v>1947</v>
      </c>
      <c r="M195" s="27" t="s">
        <v>1948</v>
      </c>
      <c r="N195" s="16">
        <v>11876376122</v>
      </c>
      <c r="O195" s="22"/>
      <c r="P195" s="16" t="s">
        <v>1949</v>
      </c>
      <c r="Q195" s="22"/>
      <c r="R195" s="98">
        <f t="shared" si="2"/>
        <v>6993000</v>
      </c>
    </row>
    <row r="196" spans="1:18" ht="39" hidden="1" customHeight="1" x14ac:dyDescent="0.25">
      <c r="A196" s="16"/>
      <c r="B196" s="16" t="s">
        <v>3662</v>
      </c>
      <c r="C196" s="20" t="s">
        <v>1128</v>
      </c>
      <c r="D196" s="46">
        <v>188</v>
      </c>
      <c r="E196" s="52" t="s">
        <v>165</v>
      </c>
      <c r="F196" s="15" t="s">
        <v>166</v>
      </c>
      <c r="G196" s="16">
        <v>12</v>
      </c>
      <c r="H196" s="108">
        <v>13</v>
      </c>
      <c r="I196" s="48" t="s">
        <v>32</v>
      </c>
      <c r="J196" s="108">
        <v>2564100</v>
      </c>
      <c r="K196" s="15" t="s">
        <v>2473</v>
      </c>
      <c r="L196" s="51" t="s">
        <v>1950</v>
      </c>
      <c r="M196" s="27" t="s">
        <v>1951</v>
      </c>
      <c r="N196" s="16">
        <v>11820648122</v>
      </c>
      <c r="O196" s="22"/>
      <c r="P196" s="16" t="s">
        <v>1952</v>
      </c>
      <c r="Q196" s="22"/>
      <c r="R196" s="98">
        <f t="shared" si="2"/>
        <v>33333300</v>
      </c>
    </row>
    <row r="197" spans="1:18" ht="27" hidden="1" customHeight="1" x14ac:dyDescent="0.25">
      <c r="A197" s="16"/>
      <c r="B197" s="16" t="s">
        <v>3662</v>
      </c>
      <c r="C197" s="20" t="s">
        <v>1129</v>
      </c>
      <c r="D197" s="46">
        <v>189</v>
      </c>
      <c r="E197" s="52" t="s">
        <v>167</v>
      </c>
      <c r="F197" s="15" t="s">
        <v>42</v>
      </c>
      <c r="G197" s="16">
        <v>150</v>
      </c>
      <c r="H197" s="108">
        <v>150</v>
      </c>
      <c r="I197" s="48" t="s">
        <v>32</v>
      </c>
      <c r="J197" s="108">
        <v>2564100</v>
      </c>
      <c r="K197" s="15" t="s">
        <v>2473</v>
      </c>
      <c r="L197" s="51" t="s">
        <v>1953</v>
      </c>
      <c r="M197" s="27" t="s">
        <v>1954</v>
      </c>
      <c r="N197" s="16" t="s">
        <v>1955</v>
      </c>
      <c r="O197" s="22"/>
      <c r="P197" s="16" t="s">
        <v>1956</v>
      </c>
      <c r="Q197" s="22"/>
      <c r="R197" s="98">
        <f t="shared" si="2"/>
        <v>384615000</v>
      </c>
    </row>
    <row r="198" spans="1:18" ht="27" hidden="1" customHeight="1" x14ac:dyDescent="0.25">
      <c r="A198" s="16"/>
      <c r="B198" s="16" t="s">
        <v>3662</v>
      </c>
      <c r="C198" s="20" t="s">
        <v>1130</v>
      </c>
      <c r="D198" s="16">
        <v>190</v>
      </c>
      <c r="E198" s="52" t="s">
        <v>168</v>
      </c>
      <c r="F198" s="15" t="s">
        <v>42</v>
      </c>
      <c r="G198" s="16">
        <v>10</v>
      </c>
      <c r="H198" s="108">
        <v>10</v>
      </c>
      <c r="I198" s="48" t="s">
        <v>32</v>
      </c>
      <c r="J198" s="108">
        <v>3846150</v>
      </c>
      <c r="K198" s="15" t="s">
        <v>2473</v>
      </c>
      <c r="L198" s="51" t="s">
        <v>1957</v>
      </c>
      <c r="M198" s="27" t="s">
        <v>1958</v>
      </c>
      <c r="N198" s="16" t="s">
        <v>1959</v>
      </c>
      <c r="O198" s="22"/>
      <c r="P198" s="16" t="s">
        <v>1960</v>
      </c>
      <c r="Q198" s="22"/>
      <c r="R198" s="98">
        <f t="shared" si="2"/>
        <v>38461500</v>
      </c>
    </row>
    <row r="199" spans="1:18" ht="27" hidden="1" customHeight="1" x14ac:dyDescent="0.25">
      <c r="A199" s="16"/>
      <c r="B199" s="16" t="s">
        <v>3662</v>
      </c>
      <c r="C199" s="20" t="s">
        <v>1131</v>
      </c>
      <c r="D199" s="16">
        <v>191</v>
      </c>
      <c r="E199" s="52" t="s">
        <v>169</v>
      </c>
      <c r="F199" s="15" t="s">
        <v>49</v>
      </c>
      <c r="G199" s="16">
        <v>6</v>
      </c>
      <c r="H199" s="108">
        <v>6</v>
      </c>
      <c r="I199" s="48" t="s">
        <v>32</v>
      </c>
      <c r="J199" s="108">
        <v>1165500</v>
      </c>
      <c r="K199" s="15" t="s">
        <v>2473</v>
      </c>
      <c r="L199" s="51" t="s">
        <v>1961</v>
      </c>
      <c r="M199" s="27" t="s">
        <v>1962</v>
      </c>
      <c r="N199" s="16" t="s">
        <v>1963</v>
      </c>
      <c r="O199" s="22"/>
      <c r="P199" s="16" t="s">
        <v>1964</v>
      </c>
      <c r="Q199" s="22"/>
      <c r="R199" s="98">
        <f t="shared" si="2"/>
        <v>6993000</v>
      </c>
    </row>
    <row r="200" spans="1:18" ht="27" hidden="1" customHeight="1" x14ac:dyDescent="0.25">
      <c r="A200" s="16"/>
      <c r="B200" s="16" t="s">
        <v>3662</v>
      </c>
      <c r="C200" s="20" t="s">
        <v>1132</v>
      </c>
      <c r="D200" s="16">
        <v>192</v>
      </c>
      <c r="E200" s="52" t="s">
        <v>170</v>
      </c>
      <c r="F200" s="15" t="s">
        <v>42</v>
      </c>
      <c r="G200" s="16">
        <v>3</v>
      </c>
      <c r="H200" s="108">
        <v>4</v>
      </c>
      <c r="I200" s="48" t="s">
        <v>32</v>
      </c>
      <c r="J200" s="108">
        <v>16800000</v>
      </c>
      <c r="K200" s="15" t="s">
        <v>2473</v>
      </c>
      <c r="L200" s="51" t="s">
        <v>1965</v>
      </c>
      <c r="M200" s="27" t="s">
        <v>1966</v>
      </c>
      <c r="N200" s="16" t="s">
        <v>1967</v>
      </c>
      <c r="O200" s="22"/>
      <c r="P200" s="16" t="s">
        <v>1968</v>
      </c>
      <c r="Q200" s="22"/>
      <c r="R200" s="98">
        <f t="shared" si="2"/>
        <v>67200000</v>
      </c>
    </row>
    <row r="201" spans="1:18" ht="27" hidden="1" customHeight="1" x14ac:dyDescent="0.25">
      <c r="A201" s="16"/>
      <c r="B201" s="16" t="s">
        <v>3662</v>
      </c>
      <c r="C201" s="20" t="s">
        <v>1133</v>
      </c>
      <c r="D201" s="46">
        <v>193</v>
      </c>
      <c r="E201" s="52" t="s">
        <v>171</v>
      </c>
      <c r="F201" s="15" t="s">
        <v>77</v>
      </c>
      <c r="G201" s="16">
        <v>3</v>
      </c>
      <c r="H201" s="108">
        <v>4</v>
      </c>
      <c r="I201" s="48" t="s">
        <v>32</v>
      </c>
      <c r="J201" s="108">
        <v>5880000</v>
      </c>
      <c r="K201" s="15" t="s">
        <v>2473</v>
      </c>
      <c r="L201" s="51" t="s">
        <v>1969</v>
      </c>
      <c r="M201" s="27" t="s">
        <v>1970</v>
      </c>
      <c r="N201" s="16" t="s">
        <v>1971</v>
      </c>
      <c r="O201" s="22"/>
      <c r="P201" s="16" t="s">
        <v>1972</v>
      </c>
      <c r="Q201" s="22"/>
      <c r="R201" s="98">
        <f t="shared" si="2"/>
        <v>23520000</v>
      </c>
    </row>
    <row r="202" spans="1:18" ht="27" hidden="1" customHeight="1" x14ac:dyDescent="0.25">
      <c r="A202" s="16"/>
      <c r="B202" s="16" t="s">
        <v>3662</v>
      </c>
      <c r="C202" s="20" t="s">
        <v>1134</v>
      </c>
      <c r="D202" s="46">
        <v>194</v>
      </c>
      <c r="E202" s="52" t="s">
        <v>172</v>
      </c>
      <c r="F202" s="15" t="s">
        <v>77</v>
      </c>
      <c r="G202" s="16">
        <v>3</v>
      </c>
      <c r="H202" s="108">
        <v>4</v>
      </c>
      <c r="I202" s="48" t="s">
        <v>32</v>
      </c>
      <c r="J202" s="108">
        <v>4200000</v>
      </c>
      <c r="K202" s="15" t="s">
        <v>2473</v>
      </c>
      <c r="L202" s="51" t="s">
        <v>1973</v>
      </c>
      <c r="M202" s="27" t="s">
        <v>1974</v>
      </c>
      <c r="N202" s="16" t="s">
        <v>1975</v>
      </c>
      <c r="O202" s="22"/>
      <c r="P202" s="16" t="s">
        <v>1976</v>
      </c>
      <c r="Q202" s="22"/>
      <c r="R202" s="98">
        <f t="shared" ref="R202:R265" si="3">H202*J202</f>
        <v>16800000</v>
      </c>
    </row>
    <row r="203" spans="1:18" ht="27" hidden="1" customHeight="1" x14ac:dyDescent="0.25">
      <c r="A203" s="16"/>
      <c r="B203" s="16" t="s">
        <v>3662</v>
      </c>
      <c r="C203" s="20" t="s">
        <v>1135</v>
      </c>
      <c r="D203" s="16">
        <v>195</v>
      </c>
      <c r="E203" s="52" t="s">
        <v>173</v>
      </c>
      <c r="F203" s="15" t="s">
        <v>42</v>
      </c>
      <c r="G203" s="16">
        <v>6</v>
      </c>
      <c r="H203" s="108">
        <v>6</v>
      </c>
      <c r="I203" s="48" t="s">
        <v>32</v>
      </c>
      <c r="J203" s="108">
        <v>7342650</v>
      </c>
      <c r="K203" s="15" t="s">
        <v>2473</v>
      </c>
      <c r="L203" s="51" t="s">
        <v>1977</v>
      </c>
      <c r="M203" s="27" t="s">
        <v>1978</v>
      </c>
      <c r="N203" s="16" t="s">
        <v>1979</v>
      </c>
      <c r="O203" s="22"/>
      <c r="P203" s="16" t="s">
        <v>1980</v>
      </c>
      <c r="Q203" s="22"/>
      <c r="R203" s="98">
        <f t="shared" si="3"/>
        <v>44055900</v>
      </c>
    </row>
    <row r="204" spans="1:18" ht="27" hidden="1" customHeight="1" x14ac:dyDescent="0.25">
      <c r="A204" s="16"/>
      <c r="B204" s="16" t="s">
        <v>3662</v>
      </c>
      <c r="C204" s="20" t="s">
        <v>1136</v>
      </c>
      <c r="D204" s="16">
        <v>196</v>
      </c>
      <c r="E204" s="52" t="s">
        <v>174</v>
      </c>
      <c r="F204" s="15" t="s">
        <v>77</v>
      </c>
      <c r="G204" s="16">
        <v>3</v>
      </c>
      <c r="H204" s="108">
        <v>3</v>
      </c>
      <c r="I204" s="48" t="s">
        <v>32</v>
      </c>
      <c r="J204" s="108">
        <v>2913750</v>
      </c>
      <c r="K204" s="15" t="s">
        <v>2473</v>
      </c>
      <c r="L204" s="51" t="s">
        <v>1981</v>
      </c>
      <c r="M204" s="27" t="s">
        <v>1982</v>
      </c>
      <c r="N204" s="16" t="s">
        <v>1983</v>
      </c>
      <c r="O204" s="22"/>
      <c r="P204" s="16" t="s">
        <v>1984</v>
      </c>
      <c r="Q204" s="22"/>
      <c r="R204" s="98">
        <f t="shared" si="3"/>
        <v>8741250</v>
      </c>
    </row>
    <row r="205" spans="1:18" ht="34.5" hidden="1" customHeight="1" x14ac:dyDescent="0.25">
      <c r="A205" s="16"/>
      <c r="B205" s="16" t="s">
        <v>3662</v>
      </c>
      <c r="C205" s="20" t="s">
        <v>1137</v>
      </c>
      <c r="D205" s="16">
        <v>197</v>
      </c>
      <c r="E205" s="52" t="s">
        <v>175</v>
      </c>
      <c r="F205" s="15" t="s">
        <v>42</v>
      </c>
      <c r="G205" s="16">
        <v>20</v>
      </c>
      <c r="H205" s="108">
        <v>20</v>
      </c>
      <c r="I205" s="48" t="s">
        <v>32</v>
      </c>
      <c r="J205" s="108">
        <v>4200000</v>
      </c>
      <c r="K205" s="15" t="s">
        <v>2473</v>
      </c>
      <c r="L205" s="51" t="s">
        <v>1985</v>
      </c>
      <c r="M205" s="27" t="s">
        <v>1986</v>
      </c>
      <c r="N205" s="16" t="s">
        <v>1987</v>
      </c>
      <c r="O205" s="22"/>
      <c r="P205" s="16" t="s">
        <v>1988</v>
      </c>
      <c r="Q205" s="22"/>
      <c r="R205" s="98">
        <f t="shared" si="3"/>
        <v>84000000</v>
      </c>
    </row>
    <row r="206" spans="1:18" ht="27" hidden="1" customHeight="1" x14ac:dyDescent="0.25">
      <c r="A206" s="16"/>
      <c r="B206" s="16" t="s">
        <v>3662</v>
      </c>
      <c r="C206" s="20" t="s">
        <v>1138</v>
      </c>
      <c r="D206" s="46">
        <v>198</v>
      </c>
      <c r="E206" s="52" t="s">
        <v>176</v>
      </c>
      <c r="F206" s="15" t="s">
        <v>177</v>
      </c>
      <c r="G206" s="16">
        <v>12</v>
      </c>
      <c r="H206" s="108">
        <v>12</v>
      </c>
      <c r="I206" s="48" t="s">
        <v>32</v>
      </c>
      <c r="J206" s="108">
        <v>3554775</v>
      </c>
      <c r="K206" s="15" t="s">
        <v>2473</v>
      </c>
      <c r="L206" s="51" t="s">
        <v>1989</v>
      </c>
      <c r="M206" s="27" t="s">
        <v>1990</v>
      </c>
      <c r="N206" s="16" t="s">
        <v>1991</v>
      </c>
      <c r="O206" s="22"/>
      <c r="P206" s="16" t="s">
        <v>1992</v>
      </c>
      <c r="Q206" s="22"/>
      <c r="R206" s="98">
        <f t="shared" si="3"/>
        <v>42657300</v>
      </c>
    </row>
    <row r="207" spans="1:18" ht="27" hidden="1" customHeight="1" x14ac:dyDescent="0.25">
      <c r="A207" s="16"/>
      <c r="B207" s="16" t="s">
        <v>3662</v>
      </c>
      <c r="C207" s="20" t="s">
        <v>1139</v>
      </c>
      <c r="D207" s="46">
        <v>199</v>
      </c>
      <c r="E207" s="52" t="s">
        <v>178</v>
      </c>
      <c r="F207" s="15" t="s">
        <v>49</v>
      </c>
      <c r="G207" s="16">
        <v>3</v>
      </c>
      <c r="H207" s="108">
        <v>3</v>
      </c>
      <c r="I207" s="48" t="s">
        <v>32</v>
      </c>
      <c r="J207" s="108">
        <v>1515150</v>
      </c>
      <c r="K207" s="15" t="s">
        <v>2473</v>
      </c>
      <c r="L207" s="51" t="s">
        <v>1993</v>
      </c>
      <c r="M207" s="27" t="s">
        <v>1994</v>
      </c>
      <c r="N207" s="16">
        <v>11930427122</v>
      </c>
      <c r="O207" s="22"/>
      <c r="P207" s="16" t="s">
        <v>1995</v>
      </c>
      <c r="Q207" s="22"/>
      <c r="R207" s="98">
        <f t="shared" si="3"/>
        <v>4545450</v>
      </c>
    </row>
    <row r="208" spans="1:18" ht="27" hidden="1" customHeight="1" x14ac:dyDescent="0.25">
      <c r="A208" s="16"/>
      <c r="B208" s="16" t="s">
        <v>3662</v>
      </c>
      <c r="C208" s="20" t="s">
        <v>1140</v>
      </c>
      <c r="D208" s="16">
        <v>200</v>
      </c>
      <c r="E208" s="52" t="s">
        <v>179</v>
      </c>
      <c r="F208" s="15" t="s">
        <v>42</v>
      </c>
      <c r="G208" s="16">
        <v>3</v>
      </c>
      <c r="H208" s="108">
        <v>3</v>
      </c>
      <c r="I208" s="48" t="s">
        <v>32</v>
      </c>
      <c r="J208" s="108">
        <v>4662000</v>
      </c>
      <c r="K208" s="15" t="s">
        <v>2473</v>
      </c>
      <c r="L208" s="51" t="s">
        <v>1996</v>
      </c>
      <c r="M208" s="27" t="s">
        <v>1997</v>
      </c>
      <c r="N208" s="16" t="s">
        <v>1998</v>
      </c>
      <c r="O208" s="22"/>
      <c r="P208" s="16" t="s">
        <v>1999</v>
      </c>
      <c r="Q208" s="22"/>
      <c r="R208" s="98">
        <f t="shared" si="3"/>
        <v>13986000</v>
      </c>
    </row>
    <row r="209" spans="1:18" ht="27" hidden="1" customHeight="1" x14ac:dyDescent="0.25">
      <c r="A209" s="16"/>
      <c r="B209" s="16" t="s">
        <v>3662</v>
      </c>
      <c r="C209" s="20" t="s">
        <v>1141</v>
      </c>
      <c r="D209" s="16">
        <v>201</v>
      </c>
      <c r="E209" s="52" t="s">
        <v>180</v>
      </c>
      <c r="F209" s="15" t="s">
        <v>42</v>
      </c>
      <c r="G209" s="16">
        <v>3</v>
      </c>
      <c r="H209" s="108">
        <v>3</v>
      </c>
      <c r="I209" s="48" t="s">
        <v>32</v>
      </c>
      <c r="J209" s="108">
        <v>18648000</v>
      </c>
      <c r="K209" s="15" t="s">
        <v>2473</v>
      </c>
      <c r="L209" s="51" t="s">
        <v>2000</v>
      </c>
      <c r="M209" s="27" t="s">
        <v>2001</v>
      </c>
      <c r="N209" s="16" t="s">
        <v>2002</v>
      </c>
      <c r="O209" s="22"/>
      <c r="P209" s="16" t="s">
        <v>2003</v>
      </c>
      <c r="Q209" s="22"/>
      <c r="R209" s="98">
        <f t="shared" si="3"/>
        <v>55944000</v>
      </c>
    </row>
    <row r="210" spans="1:18" ht="27" hidden="1" customHeight="1" x14ac:dyDescent="0.25">
      <c r="A210" s="16"/>
      <c r="B210" s="16" t="s">
        <v>3662</v>
      </c>
      <c r="C210" s="20" t="s">
        <v>1142</v>
      </c>
      <c r="D210" s="16">
        <v>202</v>
      </c>
      <c r="E210" s="52" t="s">
        <v>181</v>
      </c>
      <c r="F210" s="15" t="s">
        <v>182</v>
      </c>
      <c r="G210" s="16">
        <v>3</v>
      </c>
      <c r="H210" s="108">
        <v>3</v>
      </c>
      <c r="I210" s="48" t="s">
        <v>32</v>
      </c>
      <c r="J210" s="108">
        <v>4662000</v>
      </c>
      <c r="K210" s="15" t="s">
        <v>2473</v>
      </c>
      <c r="L210" s="51" t="s">
        <v>2004</v>
      </c>
      <c r="M210" s="27" t="s">
        <v>2005</v>
      </c>
      <c r="N210" s="16" t="s">
        <v>2006</v>
      </c>
      <c r="O210" s="22"/>
      <c r="P210" s="16" t="s">
        <v>2007</v>
      </c>
      <c r="Q210" s="22"/>
      <c r="R210" s="98">
        <f t="shared" si="3"/>
        <v>13986000</v>
      </c>
    </row>
    <row r="211" spans="1:18" ht="27" hidden="1" customHeight="1" x14ac:dyDescent="0.25">
      <c r="A211" s="16"/>
      <c r="B211" s="16" t="s">
        <v>3662</v>
      </c>
      <c r="C211" s="20" t="s">
        <v>1143</v>
      </c>
      <c r="D211" s="46">
        <v>203</v>
      </c>
      <c r="E211" s="52" t="s">
        <v>183</v>
      </c>
      <c r="F211" s="15" t="s">
        <v>42</v>
      </c>
      <c r="G211" s="16">
        <v>5</v>
      </c>
      <c r="H211" s="108">
        <v>5</v>
      </c>
      <c r="I211" s="48" t="s">
        <v>32</v>
      </c>
      <c r="J211" s="108">
        <v>4195800</v>
      </c>
      <c r="K211" s="15" t="s">
        <v>2473</v>
      </c>
      <c r="L211" s="51" t="s">
        <v>2008</v>
      </c>
      <c r="M211" s="27" t="s">
        <v>2009</v>
      </c>
      <c r="N211" s="16">
        <v>12017547122</v>
      </c>
      <c r="O211" s="22"/>
      <c r="P211" s="16" t="s">
        <v>2010</v>
      </c>
      <c r="Q211" s="22"/>
      <c r="R211" s="98">
        <f t="shared" si="3"/>
        <v>20979000</v>
      </c>
    </row>
    <row r="212" spans="1:18" ht="27" hidden="1" customHeight="1" x14ac:dyDescent="0.25">
      <c r="A212" s="16"/>
      <c r="B212" s="16" t="s">
        <v>3662</v>
      </c>
      <c r="C212" s="20" t="s">
        <v>1144</v>
      </c>
      <c r="D212" s="46">
        <v>204</v>
      </c>
      <c r="E212" s="52" t="s">
        <v>184</v>
      </c>
      <c r="F212" s="15" t="s">
        <v>49</v>
      </c>
      <c r="G212" s="16">
        <v>3</v>
      </c>
      <c r="H212" s="108">
        <v>3</v>
      </c>
      <c r="I212" s="48" t="s">
        <v>32</v>
      </c>
      <c r="J212" s="108">
        <v>1165500</v>
      </c>
      <c r="K212" s="15" t="s">
        <v>2473</v>
      </c>
      <c r="L212" s="51" t="s">
        <v>2011</v>
      </c>
      <c r="M212" s="27" t="s">
        <v>2012</v>
      </c>
      <c r="N212" s="16">
        <v>12017504122</v>
      </c>
      <c r="O212" s="22"/>
      <c r="P212" s="16" t="s">
        <v>2013</v>
      </c>
      <c r="Q212" s="22"/>
      <c r="R212" s="98">
        <f t="shared" si="3"/>
        <v>3496500</v>
      </c>
    </row>
    <row r="213" spans="1:18" ht="43.5" hidden="1" customHeight="1" x14ac:dyDescent="0.25">
      <c r="A213" s="16"/>
      <c r="B213" s="16" t="s">
        <v>3662</v>
      </c>
      <c r="C213" s="20" t="s">
        <v>1145</v>
      </c>
      <c r="D213" s="16">
        <v>205</v>
      </c>
      <c r="E213" s="52" t="s">
        <v>185</v>
      </c>
      <c r="F213" s="15" t="s">
        <v>186</v>
      </c>
      <c r="G213" s="16">
        <v>3</v>
      </c>
      <c r="H213" s="108">
        <v>3</v>
      </c>
      <c r="I213" s="48" t="s">
        <v>32</v>
      </c>
      <c r="J213" s="108">
        <v>103785000.00000001</v>
      </c>
      <c r="K213" s="15" t="s">
        <v>2473</v>
      </c>
      <c r="L213" s="51" t="s">
        <v>2014</v>
      </c>
      <c r="M213" s="27" t="s">
        <v>2015</v>
      </c>
      <c r="N213" s="16" t="s">
        <v>2016</v>
      </c>
      <c r="O213" s="22"/>
      <c r="P213" s="16"/>
      <c r="Q213" s="22"/>
      <c r="R213" s="98">
        <f t="shared" si="3"/>
        <v>311355000.00000006</v>
      </c>
    </row>
    <row r="214" spans="1:18" ht="27" hidden="1" customHeight="1" x14ac:dyDescent="0.25">
      <c r="A214" s="16"/>
      <c r="B214" s="16" t="s">
        <v>3662</v>
      </c>
      <c r="C214" s="20" t="s">
        <v>1146</v>
      </c>
      <c r="D214" s="16">
        <v>206</v>
      </c>
      <c r="E214" s="52" t="s">
        <v>187</v>
      </c>
      <c r="F214" s="15" t="s">
        <v>42</v>
      </c>
      <c r="G214" s="16">
        <v>3</v>
      </c>
      <c r="H214" s="108">
        <v>3</v>
      </c>
      <c r="I214" s="48" t="s">
        <v>32</v>
      </c>
      <c r="J214" s="108">
        <v>4662000</v>
      </c>
      <c r="K214" s="15" t="s">
        <v>2473</v>
      </c>
      <c r="L214" s="51" t="s">
        <v>2017</v>
      </c>
      <c r="M214" s="27" t="s">
        <v>2018</v>
      </c>
      <c r="N214" s="16">
        <v>11820788122</v>
      </c>
      <c r="O214" s="22"/>
      <c r="P214" s="16" t="s">
        <v>2019</v>
      </c>
      <c r="Q214" s="22"/>
      <c r="R214" s="98">
        <f t="shared" si="3"/>
        <v>13986000</v>
      </c>
    </row>
    <row r="215" spans="1:18" ht="27" hidden="1" customHeight="1" x14ac:dyDescent="0.25">
      <c r="A215" s="16"/>
      <c r="B215" s="16" t="s">
        <v>3662</v>
      </c>
      <c r="C215" s="20" t="s">
        <v>1147</v>
      </c>
      <c r="D215" s="16">
        <v>207</v>
      </c>
      <c r="E215" s="52" t="s">
        <v>188</v>
      </c>
      <c r="F215" s="15" t="s">
        <v>49</v>
      </c>
      <c r="G215" s="16">
        <v>3</v>
      </c>
      <c r="H215" s="108">
        <v>3</v>
      </c>
      <c r="I215" s="48" t="s">
        <v>32</v>
      </c>
      <c r="J215" s="108">
        <v>1165500</v>
      </c>
      <c r="K215" s="15" t="s">
        <v>2473</v>
      </c>
      <c r="L215" s="51" t="s">
        <v>2020</v>
      </c>
      <c r="M215" s="27" t="s">
        <v>2021</v>
      </c>
      <c r="N215" s="16">
        <v>11820893122</v>
      </c>
      <c r="O215" s="22"/>
      <c r="P215" s="16" t="s">
        <v>2022</v>
      </c>
      <c r="Q215" s="22"/>
      <c r="R215" s="98">
        <f t="shared" si="3"/>
        <v>3496500</v>
      </c>
    </row>
    <row r="216" spans="1:18" ht="27" hidden="1" customHeight="1" x14ac:dyDescent="0.25">
      <c r="A216" s="16"/>
      <c r="B216" s="16" t="s">
        <v>3662</v>
      </c>
      <c r="C216" s="20" t="s">
        <v>1148</v>
      </c>
      <c r="D216" s="46">
        <v>208</v>
      </c>
      <c r="E216" s="52" t="s">
        <v>189</v>
      </c>
      <c r="F216" s="15" t="s">
        <v>42</v>
      </c>
      <c r="G216" s="16">
        <v>3</v>
      </c>
      <c r="H216" s="108">
        <v>3</v>
      </c>
      <c r="I216" s="48" t="s">
        <v>32</v>
      </c>
      <c r="J216" s="108">
        <v>5244750</v>
      </c>
      <c r="K216" s="15" t="s">
        <v>2473</v>
      </c>
      <c r="L216" s="51" t="s">
        <v>1781</v>
      </c>
      <c r="M216" s="27" t="s">
        <v>2023</v>
      </c>
      <c r="N216" s="16">
        <v>12149133122</v>
      </c>
      <c r="O216" s="22"/>
      <c r="P216" s="16" t="s">
        <v>2024</v>
      </c>
      <c r="Q216" s="22"/>
      <c r="R216" s="98">
        <f t="shared" si="3"/>
        <v>15734250</v>
      </c>
    </row>
    <row r="217" spans="1:18" ht="27" hidden="1" customHeight="1" x14ac:dyDescent="0.25">
      <c r="A217" s="16"/>
      <c r="B217" s="16" t="s">
        <v>3662</v>
      </c>
      <c r="C217" s="20" t="s">
        <v>1149</v>
      </c>
      <c r="D217" s="46">
        <v>209</v>
      </c>
      <c r="E217" s="52" t="s">
        <v>190</v>
      </c>
      <c r="F217" s="15" t="s">
        <v>49</v>
      </c>
      <c r="G217" s="16">
        <v>3</v>
      </c>
      <c r="H217" s="108">
        <v>3</v>
      </c>
      <c r="I217" s="48" t="s">
        <v>32</v>
      </c>
      <c r="J217" s="108">
        <v>1282050</v>
      </c>
      <c r="K217" s="15" t="s">
        <v>2473</v>
      </c>
      <c r="L217" s="51" t="s">
        <v>2025</v>
      </c>
      <c r="M217" s="27" t="s">
        <v>2026</v>
      </c>
      <c r="N217" s="16">
        <v>11972111122</v>
      </c>
      <c r="O217" s="22"/>
      <c r="P217" s="16" t="s">
        <v>2027</v>
      </c>
      <c r="Q217" s="22"/>
      <c r="R217" s="98">
        <f t="shared" si="3"/>
        <v>3846150</v>
      </c>
    </row>
    <row r="218" spans="1:18" ht="27" hidden="1" customHeight="1" x14ac:dyDescent="0.25">
      <c r="A218" s="16"/>
      <c r="B218" s="16" t="s">
        <v>3662</v>
      </c>
      <c r="C218" s="20" t="s">
        <v>1150</v>
      </c>
      <c r="D218" s="16">
        <v>210</v>
      </c>
      <c r="E218" s="52" t="s">
        <v>191</v>
      </c>
      <c r="F218" s="15" t="s">
        <v>42</v>
      </c>
      <c r="G218" s="16">
        <v>5</v>
      </c>
      <c r="H218" s="108">
        <v>7</v>
      </c>
      <c r="I218" s="48" t="s">
        <v>32</v>
      </c>
      <c r="J218" s="108">
        <v>7342650</v>
      </c>
      <c r="K218" s="15" t="s">
        <v>2473</v>
      </c>
      <c r="L218" s="51" t="s">
        <v>2028</v>
      </c>
      <c r="M218" s="27" t="s">
        <v>2029</v>
      </c>
      <c r="N218" s="16">
        <v>12133113122</v>
      </c>
      <c r="O218" s="22"/>
      <c r="P218" s="16" t="s">
        <v>2030</v>
      </c>
      <c r="Q218" s="22"/>
      <c r="R218" s="98">
        <f t="shared" si="3"/>
        <v>51398550</v>
      </c>
    </row>
    <row r="219" spans="1:18" ht="27" hidden="1" customHeight="1" x14ac:dyDescent="0.25">
      <c r="A219" s="16"/>
      <c r="B219" s="16" t="s">
        <v>3662</v>
      </c>
      <c r="C219" s="20" t="s">
        <v>1151</v>
      </c>
      <c r="D219" s="16">
        <v>211</v>
      </c>
      <c r="E219" s="52" t="s">
        <v>192</v>
      </c>
      <c r="F219" s="15" t="s">
        <v>49</v>
      </c>
      <c r="G219" s="16">
        <v>3</v>
      </c>
      <c r="H219" s="108">
        <v>4</v>
      </c>
      <c r="I219" s="48" t="s">
        <v>32</v>
      </c>
      <c r="J219" s="108">
        <v>1748250</v>
      </c>
      <c r="K219" s="15" t="s">
        <v>2473</v>
      </c>
      <c r="L219" s="51" t="s">
        <v>2031</v>
      </c>
      <c r="M219" s="27" t="s">
        <v>2032</v>
      </c>
      <c r="N219" s="16">
        <v>12133121122</v>
      </c>
      <c r="O219" s="22"/>
      <c r="P219" s="16" t="s">
        <v>2033</v>
      </c>
      <c r="Q219" s="22"/>
      <c r="R219" s="98">
        <f t="shared" si="3"/>
        <v>6993000</v>
      </c>
    </row>
    <row r="220" spans="1:18" ht="27" hidden="1" customHeight="1" x14ac:dyDescent="0.25">
      <c r="A220" s="16"/>
      <c r="B220" s="16" t="s">
        <v>3662</v>
      </c>
      <c r="C220" s="20" t="s">
        <v>1152</v>
      </c>
      <c r="D220" s="16">
        <v>212</v>
      </c>
      <c r="E220" s="52" t="s">
        <v>193</v>
      </c>
      <c r="F220" s="15" t="s">
        <v>194</v>
      </c>
      <c r="G220" s="16">
        <v>15</v>
      </c>
      <c r="H220" s="108">
        <v>18</v>
      </c>
      <c r="I220" s="48" t="s">
        <v>32</v>
      </c>
      <c r="J220" s="108">
        <v>7342650</v>
      </c>
      <c r="K220" s="15" t="s">
        <v>2473</v>
      </c>
      <c r="L220" s="51" t="s">
        <v>2034</v>
      </c>
      <c r="M220" s="27" t="s">
        <v>2035</v>
      </c>
      <c r="N220" s="16" t="s">
        <v>2036</v>
      </c>
      <c r="O220" s="22"/>
      <c r="P220" s="16" t="s">
        <v>2037</v>
      </c>
      <c r="Q220" s="22"/>
      <c r="R220" s="98">
        <f t="shared" si="3"/>
        <v>132167700</v>
      </c>
    </row>
    <row r="221" spans="1:18" ht="27" hidden="1" customHeight="1" x14ac:dyDescent="0.25">
      <c r="A221" s="16"/>
      <c r="B221" s="16" t="s">
        <v>3662</v>
      </c>
      <c r="C221" s="20" t="s">
        <v>1153</v>
      </c>
      <c r="D221" s="46">
        <v>213</v>
      </c>
      <c r="E221" s="52" t="s">
        <v>195</v>
      </c>
      <c r="F221" s="15" t="s">
        <v>194</v>
      </c>
      <c r="G221" s="16">
        <v>7</v>
      </c>
      <c r="H221" s="108">
        <v>7</v>
      </c>
      <c r="I221" s="48" t="s">
        <v>32</v>
      </c>
      <c r="J221" s="108">
        <v>1522143</v>
      </c>
      <c r="K221" s="15" t="s">
        <v>2473</v>
      </c>
      <c r="L221" s="51" t="s">
        <v>2038</v>
      </c>
      <c r="M221" s="27" t="s">
        <v>2039</v>
      </c>
      <c r="N221" s="16" t="s">
        <v>2040</v>
      </c>
      <c r="O221" s="22"/>
      <c r="P221" s="16" t="s">
        <v>2041</v>
      </c>
      <c r="Q221" s="22"/>
      <c r="R221" s="98">
        <f t="shared" si="3"/>
        <v>10655001</v>
      </c>
    </row>
    <row r="222" spans="1:18" ht="27" hidden="1" customHeight="1" x14ac:dyDescent="0.25">
      <c r="A222" s="16"/>
      <c r="B222" s="16" t="s">
        <v>3662</v>
      </c>
      <c r="C222" s="20" t="s">
        <v>1154</v>
      </c>
      <c r="D222" s="46">
        <v>214</v>
      </c>
      <c r="E222" s="52" t="s">
        <v>196</v>
      </c>
      <c r="F222" s="15" t="s">
        <v>197</v>
      </c>
      <c r="G222" s="16">
        <v>5</v>
      </c>
      <c r="H222" s="108">
        <v>5</v>
      </c>
      <c r="I222" s="48" t="s">
        <v>32</v>
      </c>
      <c r="J222" s="108">
        <v>9090900</v>
      </c>
      <c r="K222" s="15" t="s">
        <v>2473</v>
      </c>
      <c r="L222" s="51" t="s">
        <v>2042</v>
      </c>
      <c r="M222" s="27" t="s">
        <v>2043</v>
      </c>
      <c r="N222" s="16" t="s">
        <v>2044</v>
      </c>
      <c r="O222" s="22"/>
      <c r="P222" s="16" t="s">
        <v>2045</v>
      </c>
      <c r="Q222" s="22"/>
      <c r="R222" s="98">
        <f t="shared" si="3"/>
        <v>45454500</v>
      </c>
    </row>
    <row r="223" spans="1:18" ht="27" hidden="1" customHeight="1" x14ac:dyDescent="0.25">
      <c r="A223" s="16"/>
      <c r="B223" s="16" t="s">
        <v>3662</v>
      </c>
      <c r="C223" s="20" t="s">
        <v>1155</v>
      </c>
      <c r="D223" s="16">
        <v>215</v>
      </c>
      <c r="E223" s="52" t="s">
        <v>198</v>
      </c>
      <c r="F223" s="15" t="s">
        <v>199</v>
      </c>
      <c r="G223" s="16">
        <v>6</v>
      </c>
      <c r="H223" s="108">
        <v>6</v>
      </c>
      <c r="I223" s="48" t="s">
        <v>32</v>
      </c>
      <c r="J223" s="108">
        <v>2564100</v>
      </c>
      <c r="K223" s="15" t="s">
        <v>2473</v>
      </c>
      <c r="L223" s="51" t="s">
        <v>2046</v>
      </c>
      <c r="M223" s="27" t="s">
        <v>2047</v>
      </c>
      <c r="N223" s="16">
        <v>11776452122</v>
      </c>
      <c r="O223" s="22"/>
      <c r="P223" s="16" t="s">
        <v>2048</v>
      </c>
      <c r="Q223" s="22"/>
      <c r="R223" s="98">
        <f t="shared" si="3"/>
        <v>15384600</v>
      </c>
    </row>
    <row r="224" spans="1:18" ht="27" hidden="1" customHeight="1" x14ac:dyDescent="0.25">
      <c r="A224" s="16"/>
      <c r="B224" s="16" t="s">
        <v>3662</v>
      </c>
      <c r="C224" s="20" t="s">
        <v>1156</v>
      </c>
      <c r="D224" s="16">
        <v>216</v>
      </c>
      <c r="E224" s="52" t="s">
        <v>200</v>
      </c>
      <c r="F224" s="15" t="s">
        <v>57</v>
      </c>
      <c r="G224" s="16">
        <v>3</v>
      </c>
      <c r="H224" s="108">
        <v>3</v>
      </c>
      <c r="I224" s="48" t="s">
        <v>32</v>
      </c>
      <c r="J224" s="108">
        <v>2564100</v>
      </c>
      <c r="K224" s="15" t="s">
        <v>2473</v>
      </c>
      <c r="L224" s="51" t="s">
        <v>200</v>
      </c>
      <c r="M224" s="27" t="s">
        <v>2049</v>
      </c>
      <c r="N224" s="16" t="s">
        <v>2050</v>
      </c>
      <c r="O224" s="22"/>
      <c r="P224" s="16" t="s">
        <v>2051</v>
      </c>
      <c r="Q224" s="22"/>
      <c r="R224" s="98">
        <f t="shared" si="3"/>
        <v>7692300</v>
      </c>
    </row>
    <row r="225" spans="1:18" ht="54.75" hidden="1" customHeight="1" x14ac:dyDescent="0.25">
      <c r="A225" s="16"/>
      <c r="B225" s="16" t="s">
        <v>3662</v>
      </c>
      <c r="C225" s="20" t="s">
        <v>1157</v>
      </c>
      <c r="D225" s="16">
        <v>217</v>
      </c>
      <c r="E225" s="52" t="s">
        <v>201</v>
      </c>
      <c r="F225" s="15" t="s">
        <v>202</v>
      </c>
      <c r="G225" s="16">
        <v>150</v>
      </c>
      <c r="H225" s="108">
        <v>150</v>
      </c>
      <c r="I225" s="48" t="s">
        <v>32</v>
      </c>
      <c r="J225" s="108">
        <v>1209789</v>
      </c>
      <c r="K225" s="15" t="s">
        <v>2473</v>
      </c>
      <c r="L225" s="51" t="s">
        <v>2052</v>
      </c>
      <c r="M225" s="27" t="s">
        <v>2053</v>
      </c>
      <c r="N225" s="16" t="s">
        <v>2054</v>
      </c>
      <c r="O225" s="22"/>
      <c r="P225" s="16" t="s">
        <v>2055</v>
      </c>
      <c r="Q225" s="22"/>
      <c r="R225" s="98">
        <f t="shared" si="3"/>
        <v>181468350</v>
      </c>
    </row>
    <row r="226" spans="1:18" ht="54.75" hidden="1" customHeight="1" x14ac:dyDescent="0.25">
      <c r="A226" s="16"/>
      <c r="B226" s="16" t="s">
        <v>3662</v>
      </c>
      <c r="C226" s="20" t="s">
        <v>1158</v>
      </c>
      <c r="D226" s="46">
        <v>218</v>
      </c>
      <c r="E226" s="52" t="s">
        <v>203</v>
      </c>
      <c r="F226" s="15" t="s">
        <v>204</v>
      </c>
      <c r="G226" s="16">
        <v>4</v>
      </c>
      <c r="H226" s="108">
        <v>4</v>
      </c>
      <c r="I226" s="48" t="s">
        <v>32</v>
      </c>
      <c r="J226" s="108">
        <v>1571094</v>
      </c>
      <c r="K226" s="15" t="s">
        <v>2473</v>
      </c>
      <c r="L226" s="51" t="s">
        <v>2056</v>
      </c>
      <c r="M226" s="27" t="s">
        <v>2057</v>
      </c>
      <c r="N226" s="16" t="s">
        <v>2058</v>
      </c>
      <c r="O226" s="22"/>
      <c r="P226" s="16" t="s">
        <v>2059</v>
      </c>
      <c r="Q226" s="22"/>
      <c r="R226" s="98">
        <f t="shared" si="3"/>
        <v>6284376</v>
      </c>
    </row>
    <row r="227" spans="1:18" ht="27" hidden="1" customHeight="1" x14ac:dyDescent="0.25">
      <c r="A227" s="16"/>
      <c r="B227" s="16" t="s">
        <v>3662</v>
      </c>
      <c r="C227" s="20" t="s">
        <v>1159</v>
      </c>
      <c r="D227" s="46">
        <v>219</v>
      </c>
      <c r="E227" s="52" t="s">
        <v>205</v>
      </c>
      <c r="F227" s="15" t="s">
        <v>42</v>
      </c>
      <c r="G227" s="16">
        <v>60</v>
      </c>
      <c r="H227" s="108">
        <v>97.5</v>
      </c>
      <c r="I227" s="48" t="s">
        <v>32</v>
      </c>
      <c r="J227" s="108">
        <v>24360000</v>
      </c>
      <c r="K227" s="15" t="s">
        <v>2473</v>
      </c>
      <c r="L227" s="51" t="s">
        <v>2060</v>
      </c>
      <c r="M227" s="27" t="s">
        <v>2061</v>
      </c>
      <c r="N227" s="16" t="s">
        <v>2062</v>
      </c>
      <c r="O227" s="22"/>
      <c r="P227" s="16" t="s">
        <v>2063</v>
      </c>
      <c r="Q227" s="22"/>
      <c r="R227" s="98">
        <f t="shared" si="3"/>
        <v>2375100000</v>
      </c>
    </row>
    <row r="228" spans="1:18" ht="27" hidden="1" customHeight="1" x14ac:dyDescent="0.25">
      <c r="A228" s="16"/>
      <c r="B228" s="16" t="s">
        <v>3662</v>
      </c>
      <c r="C228" s="20" t="s">
        <v>1160</v>
      </c>
      <c r="D228" s="16">
        <v>220</v>
      </c>
      <c r="E228" s="52" t="s">
        <v>206</v>
      </c>
      <c r="F228" s="15" t="s">
        <v>49</v>
      </c>
      <c r="G228" s="16">
        <v>12</v>
      </c>
      <c r="H228" s="108">
        <v>18</v>
      </c>
      <c r="I228" s="48" t="s">
        <v>32</v>
      </c>
      <c r="J228" s="108">
        <v>1260000</v>
      </c>
      <c r="K228" s="15" t="s">
        <v>2473</v>
      </c>
      <c r="L228" s="51" t="s">
        <v>2064</v>
      </c>
      <c r="M228" s="27" t="s">
        <v>2065</v>
      </c>
      <c r="N228" s="16" t="s">
        <v>2066</v>
      </c>
      <c r="O228" s="22"/>
      <c r="P228" s="16" t="s">
        <v>2067</v>
      </c>
      <c r="Q228" s="22"/>
      <c r="R228" s="98">
        <f t="shared" si="3"/>
        <v>22680000</v>
      </c>
    </row>
    <row r="229" spans="1:18" ht="27" hidden="1" customHeight="1" x14ac:dyDescent="0.25">
      <c r="A229" s="16"/>
      <c r="B229" s="16" t="s">
        <v>3662</v>
      </c>
      <c r="C229" s="20" t="s">
        <v>1161</v>
      </c>
      <c r="D229" s="16">
        <v>221</v>
      </c>
      <c r="E229" s="52" t="s">
        <v>207</v>
      </c>
      <c r="F229" s="15" t="s">
        <v>42</v>
      </c>
      <c r="G229" s="16">
        <v>3</v>
      </c>
      <c r="H229" s="108">
        <v>3</v>
      </c>
      <c r="I229" s="48" t="s">
        <v>32</v>
      </c>
      <c r="J229" s="108">
        <v>3776220</v>
      </c>
      <c r="K229" s="15" t="s">
        <v>2473</v>
      </c>
      <c r="L229" s="51" t="s">
        <v>2068</v>
      </c>
      <c r="M229" s="27" t="s">
        <v>2069</v>
      </c>
      <c r="N229" s="16" t="s">
        <v>2070</v>
      </c>
      <c r="O229" s="22"/>
      <c r="P229" s="16" t="s">
        <v>2071</v>
      </c>
      <c r="Q229" s="22"/>
      <c r="R229" s="98">
        <f t="shared" si="3"/>
        <v>11328660</v>
      </c>
    </row>
    <row r="230" spans="1:18" ht="27" hidden="1" customHeight="1" x14ac:dyDescent="0.25">
      <c r="A230" s="16"/>
      <c r="B230" s="16" t="s">
        <v>3662</v>
      </c>
      <c r="C230" s="20" t="s">
        <v>1162</v>
      </c>
      <c r="D230" s="16">
        <v>222</v>
      </c>
      <c r="E230" s="52" t="s">
        <v>208</v>
      </c>
      <c r="F230" s="15" t="s">
        <v>49</v>
      </c>
      <c r="G230" s="16">
        <v>3</v>
      </c>
      <c r="H230" s="108">
        <v>3</v>
      </c>
      <c r="I230" s="48" t="s">
        <v>32</v>
      </c>
      <c r="J230" s="108">
        <v>1165500</v>
      </c>
      <c r="K230" s="15" t="s">
        <v>2473</v>
      </c>
      <c r="L230" s="51" t="s">
        <v>2072</v>
      </c>
      <c r="M230" s="27" t="s">
        <v>2073</v>
      </c>
      <c r="N230" s="16" t="s">
        <v>2074</v>
      </c>
      <c r="O230" s="22"/>
      <c r="P230" s="16" t="s">
        <v>2075</v>
      </c>
      <c r="Q230" s="22"/>
      <c r="R230" s="98">
        <f t="shared" si="3"/>
        <v>3496500</v>
      </c>
    </row>
    <row r="231" spans="1:18" ht="27" hidden="1" customHeight="1" x14ac:dyDescent="0.25">
      <c r="A231" s="16"/>
      <c r="B231" s="16" t="s">
        <v>3662</v>
      </c>
      <c r="C231" s="20" t="s">
        <v>1163</v>
      </c>
      <c r="D231" s="46">
        <v>223</v>
      </c>
      <c r="E231" s="52" t="s">
        <v>209</v>
      </c>
      <c r="F231" s="15" t="s">
        <v>42</v>
      </c>
      <c r="G231" s="16">
        <v>3</v>
      </c>
      <c r="H231" s="108">
        <v>3</v>
      </c>
      <c r="I231" s="48" t="s">
        <v>32</v>
      </c>
      <c r="J231" s="108">
        <v>3776220</v>
      </c>
      <c r="K231" s="15" t="s">
        <v>2473</v>
      </c>
      <c r="L231" s="51" t="s">
        <v>2076</v>
      </c>
      <c r="M231" s="27" t="s">
        <v>2077</v>
      </c>
      <c r="N231" s="16" t="s">
        <v>2078</v>
      </c>
      <c r="O231" s="22"/>
      <c r="P231" s="16" t="s">
        <v>2079</v>
      </c>
      <c r="Q231" s="22"/>
      <c r="R231" s="98">
        <f t="shared" si="3"/>
        <v>11328660</v>
      </c>
    </row>
    <row r="232" spans="1:18" ht="27" hidden="1" customHeight="1" x14ac:dyDescent="0.25">
      <c r="A232" s="16"/>
      <c r="B232" s="16" t="s">
        <v>3662</v>
      </c>
      <c r="C232" s="20" t="s">
        <v>1164</v>
      </c>
      <c r="D232" s="46">
        <v>224</v>
      </c>
      <c r="E232" s="52" t="s">
        <v>210</v>
      </c>
      <c r="F232" s="15" t="s">
        <v>49</v>
      </c>
      <c r="G232" s="16">
        <v>3</v>
      </c>
      <c r="H232" s="108">
        <v>3</v>
      </c>
      <c r="I232" s="48" t="s">
        <v>32</v>
      </c>
      <c r="J232" s="108">
        <v>1165500</v>
      </c>
      <c r="K232" s="15" t="s">
        <v>2473</v>
      </c>
      <c r="L232" s="51" t="s">
        <v>2080</v>
      </c>
      <c r="M232" s="27" t="s">
        <v>2081</v>
      </c>
      <c r="N232" s="16" t="s">
        <v>2082</v>
      </c>
      <c r="O232" s="22"/>
      <c r="P232" s="16" t="s">
        <v>2083</v>
      </c>
      <c r="Q232" s="22"/>
      <c r="R232" s="98">
        <f t="shared" si="3"/>
        <v>3496500</v>
      </c>
    </row>
    <row r="233" spans="1:18" ht="132" hidden="1" x14ac:dyDescent="0.25">
      <c r="A233" s="16"/>
      <c r="B233" s="16" t="s">
        <v>3662</v>
      </c>
      <c r="C233" s="20" t="s">
        <v>1165</v>
      </c>
      <c r="D233" s="16">
        <v>225</v>
      </c>
      <c r="E233" s="52" t="s">
        <v>211</v>
      </c>
      <c r="F233" s="15" t="s">
        <v>126</v>
      </c>
      <c r="G233" s="16">
        <v>170</v>
      </c>
      <c r="H233" s="108">
        <v>170</v>
      </c>
      <c r="I233" s="48" t="s">
        <v>32</v>
      </c>
      <c r="J233" s="108">
        <v>1531467</v>
      </c>
      <c r="K233" s="15" t="s">
        <v>2473</v>
      </c>
      <c r="L233" s="51" t="s">
        <v>2084</v>
      </c>
      <c r="M233" s="27" t="s">
        <v>2085</v>
      </c>
      <c r="N233" s="16" t="s">
        <v>2086</v>
      </c>
      <c r="O233" s="22"/>
      <c r="P233" s="16" t="s">
        <v>2087</v>
      </c>
      <c r="Q233" s="22"/>
      <c r="R233" s="98">
        <f t="shared" si="3"/>
        <v>260349390</v>
      </c>
    </row>
    <row r="234" spans="1:18" ht="27" hidden="1" customHeight="1" x14ac:dyDescent="0.25">
      <c r="A234" s="16"/>
      <c r="B234" s="16" t="s">
        <v>3662</v>
      </c>
      <c r="C234" s="20" t="s">
        <v>1166</v>
      </c>
      <c r="D234" s="16">
        <v>226</v>
      </c>
      <c r="E234" s="52" t="s">
        <v>212</v>
      </c>
      <c r="F234" s="15" t="s">
        <v>42</v>
      </c>
      <c r="G234" s="16">
        <v>3</v>
      </c>
      <c r="H234" s="108">
        <v>3</v>
      </c>
      <c r="I234" s="48" t="s">
        <v>32</v>
      </c>
      <c r="J234" s="108">
        <v>5244750</v>
      </c>
      <c r="K234" s="15" t="s">
        <v>2473</v>
      </c>
      <c r="L234" s="51" t="s">
        <v>2088</v>
      </c>
      <c r="M234" s="27" t="s">
        <v>2089</v>
      </c>
      <c r="N234" s="16">
        <v>11972103122</v>
      </c>
      <c r="O234" s="22"/>
      <c r="P234" s="16" t="s">
        <v>2090</v>
      </c>
      <c r="Q234" s="22"/>
      <c r="R234" s="98">
        <f t="shared" si="3"/>
        <v>15734250</v>
      </c>
    </row>
    <row r="235" spans="1:18" ht="27" hidden="1" customHeight="1" x14ac:dyDescent="0.25">
      <c r="A235" s="16"/>
      <c r="B235" s="16" t="s">
        <v>3662</v>
      </c>
      <c r="C235" s="20" t="s">
        <v>1167</v>
      </c>
      <c r="D235" s="16">
        <v>227</v>
      </c>
      <c r="E235" s="52" t="s">
        <v>213</v>
      </c>
      <c r="F235" s="15" t="s">
        <v>42</v>
      </c>
      <c r="G235" s="16">
        <v>3</v>
      </c>
      <c r="H235" s="108">
        <v>3</v>
      </c>
      <c r="I235" s="48" t="s">
        <v>32</v>
      </c>
      <c r="J235" s="108">
        <v>6818175</v>
      </c>
      <c r="K235" s="15" t="s">
        <v>2473</v>
      </c>
      <c r="L235" s="51" t="s">
        <v>2091</v>
      </c>
      <c r="M235" s="27" t="s">
        <v>2092</v>
      </c>
      <c r="N235" s="16" t="s">
        <v>2093</v>
      </c>
      <c r="O235" s="22"/>
      <c r="P235" s="16" t="s">
        <v>2094</v>
      </c>
      <c r="Q235" s="22"/>
      <c r="R235" s="98">
        <f t="shared" si="3"/>
        <v>20454525</v>
      </c>
    </row>
    <row r="236" spans="1:18" ht="27" hidden="1" customHeight="1" x14ac:dyDescent="0.25">
      <c r="A236" s="16"/>
      <c r="B236" s="16" t="s">
        <v>3662</v>
      </c>
      <c r="C236" s="20" t="s">
        <v>1168</v>
      </c>
      <c r="D236" s="46">
        <v>228</v>
      </c>
      <c r="E236" s="52" t="s">
        <v>214</v>
      </c>
      <c r="F236" s="15" t="s">
        <v>49</v>
      </c>
      <c r="G236" s="16">
        <v>3</v>
      </c>
      <c r="H236" s="108">
        <v>3</v>
      </c>
      <c r="I236" s="48" t="s">
        <v>32</v>
      </c>
      <c r="J236" s="108">
        <v>2100000</v>
      </c>
      <c r="K236" s="15" t="s">
        <v>2473</v>
      </c>
      <c r="L236" s="51" t="s">
        <v>2095</v>
      </c>
      <c r="M236" s="27" t="s">
        <v>2096</v>
      </c>
      <c r="N236" s="16" t="s">
        <v>2097</v>
      </c>
      <c r="O236" s="22"/>
      <c r="P236" s="16" t="s">
        <v>2098</v>
      </c>
      <c r="Q236" s="22"/>
      <c r="R236" s="98">
        <f t="shared" si="3"/>
        <v>6300000</v>
      </c>
    </row>
    <row r="237" spans="1:18" ht="27" hidden="1" customHeight="1" x14ac:dyDescent="0.25">
      <c r="A237" s="16"/>
      <c r="B237" s="16" t="s">
        <v>3662</v>
      </c>
      <c r="C237" s="20" t="s">
        <v>1169</v>
      </c>
      <c r="D237" s="46">
        <v>229</v>
      </c>
      <c r="E237" s="52" t="s">
        <v>215</v>
      </c>
      <c r="F237" s="15" t="s">
        <v>49</v>
      </c>
      <c r="G237" s="16">
        <v>3</v>
      </c>
      <c r="H237" s="108">
        <v>3</v>
      </c>
      <c r="I237" s="48" t="s">
        <v>32</v>
      </c>
      <c r="J237" s="108">
        <v>1165500</v>
      </c>
      <c r="K237" s="15" t="s">
        <v>2473</v>
      </c>
      <c r="L237" s="51" t="s">
        <v>2099</v>
      </c>
      <c r="M237" s="27" t="s">
        <v>2100</v>
      </c>
      <c r="N237" s="16" t="s">
        <v>2101</v>
      </c>
      <c r="O237" s="22"/>
      <c r="P237" s="16" t="s">
        <v>2102</v>
      </c>
      <c r="Q237" s="22"/>
      <c r="R237" s="98">
        <f t="shared" si="3"/>
        <v>3496500</v>
      </c>
    </row>
    <row r="238" spans="1:18" ht="27" hidden="1" customHeight="1" x14ac:dyDescent="0.25">
      <c r="A238" s="16"/>
      <c r="B238" s="16" t="s">
        <v>3662</v>
      </c>
      <c r="C238" s="20" t="s">
        <v>1170</v>
      </c>
      <c r="D238" s="16">
        <v>230</v>
      </c>
      <c r="E238" s="52" t="s">
        <v>216</v>
      </c>
      <c r="F238" s="15" t="s">
        <v>42</v>
      </c>
      <c r="G238" s="16">
        <v>3</v>
      </c>
      <c r="H238" s="108">
        <v>3</v>
      </c>
      <c r="I238" s="48" t="s">
        <v>32</v>
      </c>
      <c r="J238" s="108">
        <v>5769225</v>
      </c>
      <c r="K238" s="15" t="s">
        <v>2473</v>
      </c>
      <c r="L238" s="51" t="s">
        <v>2103</v>
      </c>
      <c r="M238" s="27" t="s">
        <v>2104</v>
      </c>
      <c r="N238" s="16" t="s">
        <v>2105</v>
      </c>
      <c r="O238" s="22"/>
      <c r="P238" s="16" t="s">
        <v>2106</v>
      </c>
      <c r="Q238" s="22"/>
      <c r="R238" s="98">
        <f t="shared" si="3"/>
        <v>17307675</v>
      </c>
    </row>
    <row r="239" spans="1:18" ht="27" hidden="1" customHeight="1" x14ac:dyDescent="0.25">
      <c r="A239" s="16"/>
      <c r="B239" s="16" t="s">
        <v>3662</v>
      </c>
      <c r="C239" s="20" t="s">
        <v>1171</v>
      </c>
      <c r="D239" s="16">
        <v>231</v>
      </c>
      <c r="E239" s="52" t="s">
        <v>217</v>
      </c>
      <c r="F239" s="15" t="s">
        <v>49</v>
      </c>
      <c r="G239" s="16">
        <v>3</v>
      </c>
      <c r="H239" s="108">
        <v>3</v>
      </c>
      <c r="I239" s="48" t="s">
        <v>32</v>
      </c>
      <c r="J239" s="108">
        <v>1282050</v>
      </c>
      <c r="K239" s="15" t="s">
        <v>2473</v>
      </c>
      <c r="L239" s="51" t="s">
        <v>2099</v>
      </c>
      <c r="M239" s="27" t="s">
        <v>2107</v>
      </c>
      <c r="N239" s="16" t="s">
        <v>2108</v>
      </c>
      <c r="O239" s="22"/>
      <c r="P239" s="16" t="s">
        <v>2109</v>
      </c>
      <c r="Q239" s="22"/>
      <c r="R239" s="98">
        <f t="shared" si="3"/>
        <v>3846150</v>
      </c>
    </row>
    <row r="240" spans="1:18" ht="27" hidden="1" customHeight="1" x14ac:dyDescent="0.25">
      <c r="A240" s="16"/>
      <c r="B240" s="16" t="s">
        <v>3662</v>
      </c>
      <c r="C240" s="20" t="s">
        <v>1172</v>
      </c>
      <c r="D240" s="16">
        <v>232</v>
      </c>
      <c r="E240" s="52" t="s">
        <v>218</v>
      </c>
      <c r="F240" s="15" t="s">
        <v>42</v>
      </c>
      <c r="G240" s="16">
        <v>4</v>
      </c>
      <c r="H240" s="108">
        <v>4</v>
      </c>
      <c r="I240" s="48" t="s">
        <v>32</v>
      </c>
      <c r="J240" s="108">
        <v>5128200</v>
      </c>
      <c r="K240" s="15" t="s">
        <v>2473</v>
      </c>
      <c r="L240" s="51" t="s">
        <v>2110</v>
      </c>
      <c r="M240" s="27" t="s">
        <v>2111</v>
      </c>
      <c r="N240" s="16" t="s">
        <v>2112</v>
      </c>
      <c r="O240" s="22"/>
      <c r="P240" s="16" t="s">
        <v>2113</v>
      </c>
      <c r="Q240" s="22"/>
      <c r="R240" s="98">
        <f t="shared" si="3"/>
        <v>20512800</v>
      </c>
    </row>
    <row r="241" spans="1:18" ht="27" hidden="1" customHeight="1" x14ac:dyDescent="0.25">
      <c r="A241" s="16"/>
      <c r="B241" s="16" t="s">
        <v>3662</v>
      </c>
      <c r="C241" s="20" t="s">
        <v>1173</v>
      </c>
      <c r="D241" s="46">
        <v>233</v>
      </c>
      <c r="E241" s="52" t="s">
        <v>219</v>
      </c>
      <c r="F241" s="15" t="s">
        <v>92</v>
      </c>
      <c r="G241" s="16">
        <v>3</v>
      </c>
      <c r="H241" s="108">
        <v>3</v>
      </c>
      <c r="I241" s="48" t="s">
        <v>32</v>
      </c>
      <c r="J241" s="108">
        <v>1631700</v>
      </c>
      <c r="K241" s="15" t="s">
        <v>2473</v>
      </c>
      <c r="L241" s="51" t="s">
        <v>2114</v>
      </c>
      <c r="M241" s="27" t="s">
        <v>2115</v>
      </c>
      <c r="N241" s="16" t="s">
        <v>2116</v>
      </c>
      <c r="O241" s="22"/>
      <c r="P241" s="16" t="s">
        <v>2117</v>
      </c>
      <c r="Q241" s="22"/>
      <c r="R241" s="98">
        <f t="shared" si="3"/>
        <v>4895100</v>
      </c>
    </row>
    <row r="242" spans="1:18" ht="27" hidden="1" customHeight="1" x14ac:dyDescent="0.25">
      <c r="A242" s="16"/>
      <c r="B242" s="16" t="s">
        <v>3662</v>
      </c>
      <c r="C242" s="20" t="s">
        <v>1174</v>
      </c>
      <c r="D242" s="46">
        <v>234</v>
      </c>
      <c r="E242" s="52" t="s">
        <v>220</v>
      </c>
      <c r="F242" s="15" t="s">
        <v>42</v>
      </c>
      <c r="G242" s="16">
        <v>4</v>
      </c>
      <c r="H242" s="108">
        <v>4</v>
      </c>
      <c r="I242" s="48" t="s">
        <v>32</v>
      </c>
      <c r="J242" s="108">
        <v>7342650</v>
      </c>
      <c r="K242" s="15" t="s">
        <v>2473</v>
      </c>
      <c r="L242" s="51" t="s">
        <v>2118</v>
      </c>
      <c r="M242" s="27" t="s">
        <v>2119</v>
      </c>
      <c r="N242" s="16" t="s">
        <v>2120</v>
      </c>
      <c r="O242" s="22"/>
      <c r="P242" s="16" t="s">
        <v>2121</v>
      </c>
      <c r="Q242" s="22"/>
      <c r="R242" s="98">
        <f t="shared" si="3"/>
        <v>29370600</v>
      </c>
    </row>
    <row r="243" spans="1:18" ht="27" hidden="1" customHeight="1" x14ac:dyDescent="0.25">
      <c r="A243" s="16"/>
      <c r="B243" s="16" t="s">
        <v>3662</v>
      </c>
      <c r="C243" s="20" t="s">
        <v>1175</v>
      </c>
      <c r="D243" s="16">
        <v>235</v>
      </c>
      <c r="E243" s="52" t="s">
        <v>221</v>
      </c>
      <c r="F243" s="15" t="s">
        <v>222</v>
      </c>
      <c r="G243" s="16">
        <v>4</v>
      </c>
      <c r="H243" s="108">
        <v>4</v>
      </c>
      <c r="I243" s="48" t="s">
        <v>32</v>
      </c>
      <c r="J243" s="108">
        <v>1631700</v>
      </c>
      <c r="K243" s="15" t="s">
        <v>2473</v>
      </c>
      <c r="L243" s="51" t="s">
        <v>2114</v>
      </c>
      <c r="M243" s="27" t="s">
        <v>2122</v>
      </c>
      <c r="N243" s="16" t="s">
        <v>2123</v>
      </c>
      <c r="O243" s="22"/>
      <c r="P243" s="16" t="s">
        <v>2124</v>
      </c>
      <c r="Q243" s="22"/>
      <c r="R243" s="98">
        <f t="shared" si="3"/>
        <v>6526800</v>
      </c>
    </row>
    <row r="244" spans="1:18" ht="27" hidden="1" customHeight="1" x14ac:dyDescent="0.25">
      <c r="A244" s="16"/>
      <c r="B244" s="16" t="s">
        <v>3662</v>
      </c>
      <c r="C244" s="20" t="s">
        <v>1176</v>
      </c>
      <c r="D244" s="16">
        <v>236</v>
      </c>
      <c r="E244" s="52" t="s">
        <v>223</v>
      </c>
      <c r="F244" s="15" t="s">
        <v>42</v>
      </c>
      <c r="G244" s="16">
        <v>3</v>
      </c>
      <c r="H244" s="108">
        <v>4</v>
      </c>
      <c r="I244" s="48" t="s">
        <v>32</v>
      </c>
      <c r="J244" s="108">
        <v>37296000</v>
      </c>
      <c r="K244" s="15" t="s">
        <v>2473</v>
      </c>
      <c r="L244" s="51" t="s">
        <v>2125</v>
      </c>
      <c r="M244" s="27" t="s">
        <v>2126</v>
      </c>
      <c r="N244" s="16" t="s">
        <v>2127</v>
      </c>
      <c r="O244" s="22"/>
      <c r="P244" s="16" t="s">
        <v>2128</v>
      </c>
      <c r="Q244" s="22"/>
      <c r="R244" s="98">
        <f t="shared" si="3"/>
        <v>149184000</v>
      </c>
    </row>
    <row r="245" spans="1:18" ht="27" hidden="1" customHeight="1" x14ac:dyDescent="0.25">
      <c r="A245" s="16"/>
      <c r="B245" s="16" t="s">
        <v>3662</v>
      </c>
      <c r="C245" s="20" t="s">
        <v>1177</v>
      </c>
      <c r="D245" s="16">
        <v>237</v>
      </c>
      <c r="E245" s="52" t="s">
        <v>224</v>
      </c>
      <c r="F245" s="15" t="s">
        <v>225</v>
      </c>
      <c r="G245" s="16">
        <v>3</v>
      </c>
      <c r="H245" s="108">
        <v>4</v>
      </c>
      <c r="I245" s="48" t="s">
        <v>32</v>
      </c>
      <c r="J245" s="108">
        <v>3729600</v>
      </c>
      <c r="K245" s="15" t="s">
        <v>2473</v>
      </c>
      <c r="L245" s="51" t="s">
        <v>2129</v>
      </c>
      <c r="M245" s="27" t="s">
        <v>2130</v>
      </c>
      <c r="N245" s="16" t="s">
        <v>2131</v>
      </c>
      <c r="O245" s="22"/>
      <c r="P245" s="16" t="s">
        <v>2132</v>
      </c>
      <c r="Q245" s="22"/>
      <c r="R245" s="98">
        <f t="shared" si="3"/>
        <v>14918400</v>
      </c>
    </row>
    <row r="246" spans="1:18" ht="27" hidden="1" customHeight="1" x14ac:dyDescent="0.25">
      <c r="A246" s="16"/>
      <c r="B246" s="16" t="s">
        <v>3662</v>
      </c>
      <c r="C246" s="20" t="s">
        <v>1178</v>
      </c>
      <c r="D246" s="46">
        <v>238</v>
      </c>
      <c r="E246" s="52" t="s">
        <v>226</v>
      </c>
      <c r="F246" s="15" t="s">
        <v>42</v>
      </c>
      <c r="G246" s="16">
        <v>3</v>
      </c>
      <c r="H246" s="108">
        <v>4</v>
      </c>
      <c r="I246" s="48" t="s">
        <v>32</v>
      </c>
      <c r="J246" s="108">
        <v>7342650</v>
      </c>
      <c r="K246" s="15" t="s">
        <v>2473</v>
      </c>
      <c r="L246" s="51" t="s">
        <v>2133</v>
      </c>
      <c r="M246" s="27" t="s">
        <v>2134</v>
      </c>
      <c r="N246" s="16" t="s">
        <v>2135</v>
      </c>
      <c r="O246" s="22"/>
      <c r="P246" s="16" t="s">
        <v>2136</v>
      </c>
      <c r="Q246" s="22"/>
      <c r="R246" s="98">
        <f t="shared" si="3"/>
        <v>29370600</v>
      </c>
    </row>
    <row r="247" spans="1:18" ht="27" hidden="1" customHeight="1" x14ac:dyDescent="0.25">
      <c r="A247" s="16"/>
      <c r="B247" s="16" t="s">
        <v>3662</v>
      </c>
      <c r="C247" s="20" t="s">
        <v>1179</v>
      </c>
      <c r="D247" s="46">
        <v>239</v>
      </c>
      <c r="E247" s="52" t="s">
        <v>227</v>
      </c>
      <c r="F247" s="15" t="s">
        <v>49</v>
      </c>
      <c r="G247" s="16">
        <v>3</v>
      </c>
      <c r="H247" s="108">
        <v>4</v>
      </c>
      <c r="I247" s="48" t="s">
        <v>32</v>
      </c>
      <c r="J247" s="108">
        <v>2913750</v>
      </c>
      <c r="K247" s="15" t="s">
        <v>2473</v>
      </c>
      <c r="L247" s="51" t="s">
        <v>2137</v>
      </c>
      <c r="M247" s="27" t="s">
        <v>2138</v>
      </c>
      <c r="N247" s="16" t="s">
        <v>2139</v>
      </c>
      <c r="O247" s="22"/>
      <c r="P247" s="16" t="s">
        <v>2140</v>
      </c>
      <c r="Q247" s="22"/>
      <c r="R247" s="98">
        <f t="shared" si="3"/>
        <v>11655000</v>
      </c>
    </row>
    <row r="248" spans="1:18" ht="27" hidden="1" customHeight="1" x14ac:dyDescent="0.25">
      <c r="A248" s="16"/>
      <c r="B248" s="16" t="s">
        <v>3662</v>
      </c>
      <c r="C248" s="20" t="s">
        <v>1180</v>
      </c>
      <c r="D248" s="16">
        <v>240</v>
      </c>
      <c r="E248" s="52" t="s">
        <v>228</v>
      </c>
      <c r="F248" s="15" t="s">
        <v>42</v>
      </c>
      <c r="G248" s="16">
        <v>4</v>
      </c>
      <c r="H248" s="108">
        <v>6</v>
      </c>
      <c r="I248" s="48" t="s">
        <v>32</v>
      </c>
      <c r="J248" s="108">
        <v>3776220</v>
      </c>
      <c r="K248" s="15" t="s">
        <v>2473</v>
      </c>
      <c r="L248" s="51" t="s">
        <v>2141</v>
      </c>
      <c r="M248" s="27" t="s">
        <v>2142</v>
      </c>
      <c r="N248" s="16" t="s">
        <v>2143</v>
      </c>
      <c r="O248" s="22"/>
      <c r="P248" s="16" t="s">
        <v>2144</v>
      </c>
      <c r="Q248" s="22"/>
      <c r="R248" s="98">
        <f t="shared" si="3"/>
        <v>22657320</v>
      </c>
    </row>
    <row r="249" spans="1:18" ht="27" hidden="1" customHeight="1" x14ac:dyDescent="0.25">
      <c r="A249" s="16"/>
      <c r="B249" s="16" t="s">
        <v>3662</v>
      </c>
      <c r="C249" s="20" t="s">
        <v>1181</v>
      </c>
      <c r="D249" s="16">
        <v>241</v>
      </c>
      <c r="E249" s="52" t="s">
        <v>229</v>
      </c>
      <c r="F249" s="15" t="s">
        <v>49</v>
      </c>
      <c r="G249" s="16">
        <v>4</v>
      </c>
      <c r="H249" s="108">
        <v>5</v>
      </c>
      <c r="I249" s="48" t="s">
        <v>32</v>
      </c>
      <c r="J249" s="108">
        <v>1165500</v>
      </c>
      <c r="K249" s="15" t="s">
        <v>2473</v>
      </c>
      <c r="L249" s="51" t="s">
        <v>2145</v>
      </c>
      <c r="M249" s="27" t="s">
        <v>2146</v>
      </c>
      <c r="N249" s="16" t="s">
        <v>2147</v>
      </c>
      <c r="O249" s="22"/>
      <c r="P249" s="16" t="s">
        <v>2148</v>
      </c>
      <c r="Q249" s="22"/>
      <c r="R249" s="98">
        <f t="shared" si="3"/>
        <v>5827500</v>
      </c>
    </row>
    <row r="250" spans="1:18" ht="27" hidden="1" customHeight="1" x14ac:dyDescent="0.25">
      <c r="A250" s="16"/>
      <c r="B250" s="16" t="s">
        <v>3662</v>
      </c>
      <c r="C250" s="20" t="s">
        <v>1182</v>
      </c>
      <c r="D250" s="16">
        <v>242</v>
      </c>
      <c r="E250" s="52" t="s">
        <v>230</v>
      </c>
      <c r="F250" s="15" t="s">
        <v>231</v>
      </c>
      <c r="G250" s="16">
        <v>3</v>
      </c>
      <c r="H250" s="108">
        <v>5</v>
      </c>
      <c r="I250" s="48" t="s">
        <v>32</v>
      </c>
      <c r="J250" s="108">
        <v>4531800</v>
      </c>
      <c r="K250" s="15" t="s">
        <v>2473</v>
      </c>
      <c r="L250" s="51" t="s">
        <v>2149</v>
      </c>
      <c r="M250" s="27" t="s">
        <v>2150</v>
      </c>
      <c r="N250" s="16" t="s">
        <v>2151</v>
      </c>
      <c r="O250" s="22"/>
      <c r="P250" s="16" t="s">
        <v>2152</v>
      </c>
      <c r="Q250" s="22"/>
      <c r="R250" s="98">
        <f t="shared" si="3"/>
        <v>22659000</v>
      </c>
    </row>
    <row r="251" spans="1:18" ht="27" hidden="1" customHeight="1" x14ac:dyDescent="0.25">
      <c r="A251" s="16"/>
      <c r="B251" s="16" t="s">
        <v>3662</v>
      </c>
      <c r="C251" s="20" t="s">
        <v>1183</v>
      </c>
      <c r="D251" s="46">
        <v>243</v>
      </c>
      <c r="E251" s="52" t="s">
        <v>232</v>
      </c>
      <c r="F251" s="15" t="s">
        <v>42</v>
      </c>
      <c r="G251" s="16">
        <v>20</v>
      </c>
      <c r="H251" s="108">
        <v>21</v>
      </c>
      <c r="I251" s="48" t="s">
        <v>32</v>
      </c>
      <c r="J251" s="108">
        <v>9064094</v>
      </c>
      <c r="K251" s="15" t="s">
        <v>2473</v>
      </c>
      <c r="L251" s="51" t="s">
        <v>2149</v>
      </c>
      <c r="M251" s="27" t="s">
        <v>2153</v>
      </c>
      <c r="N251" s="16" t="s">
        <v>2154</v>
      </c>
      <c r="O251" s="22"/>
      <c r="P251" s="16" t="s">
        <v>2155</v>
      </c>
      <c r="Q251" s="22"/>
      <c r="R251" s="98">
        <f t="shared" si="3"/>
        <v>190345974</v>
      </c>
    </row>
    <row r="252" spans="1:18" ht="27" hidden="1" customHeight="1" x14ac:dyDescent="0.25">
      <c r="A252" s="16"/>
      <c r="B252" s="16" t="s">
        <v>3662</v>
      </c>
      <c r="C252" s="20" t="s">
        <v>1184</v>
      </c>
      <c r="D252" s="46">
        <v>244</v>
      </c>
      <c r="E252" s="52" t="s">
        <v>233</v>
      </c>
      <c r="F252" s="15" t="s">
        <v>49</v>
      </c>
      <c r="G252" s="16">
        <v>8</v>
      </c>
      <c r="H252" s="108">
        <v>10</v>
      </c>
      <c r="I252" s="48" t="s">
        <v>32</v>
      </c>
      <c r="J252" s="108">
        <v>1282050</v>
      </c>
      <c r="K252" s="15" t="s">
        <v>2473</v>
      </c>
      <c r="L252" s="51" t="s">
        <v>2156</v>
      </c>
      <c r="M252" s="27" t="s">
        <v>2157</v>
      </c>
      <c r="N252" s="16" t="s">
        <v>2158</v>
      </c>
      <c r="O252" s="22"/>
      <c r="P252" s="16" t="s">
        <v>2159</v>
      </c>
      <c r="Q252" s="22"/>
      <c r="R252" s="98">
        <f t="shared" si="3"/>
        <v>12820500</v>
      </c>
    </row>
    <row r="253" spans="1:18" ht="27" hidden="1" customHeight="1" x14ac:dyDescent="0.25">
      <c r="A253" s="16"/>
      <c r="B253" s="16" t="s">
        <v>3662</v>
      </c>
      <c r="C253" s="20" t="s">
        <v>1185</v>
      </c>
      <c r="D253" s="16">
        <v>245</v>
      </c>
      <c r="E253" s="52" t="s">
        <v>234</v>
      </c>
      <c r="F253" s="15" t="s">
        <v>42</v>
      </c>
      <c r="G253" s="16">
        <v>50</v>
      </c>
      <c r="H253" s="108">
        <v>50</v>
      </c>
      <c r="I253" s="48" t="s">
        <v>32</v>
      </c>
      <c r="J253" s="108">
        <v>5827500</v>
      </c>
      <c r="K253" s="15" t="s">
        <v>2473</v>
      </c>
      <c r="L253" s="51" t="s">
        <v>2160</v>
      </c>
      <c r="M253" s="27" t="s">
        <v>2161</v>
      </c>
      <c r="N253" s="16" t="s">
        <v>2162</v>
      </c>
      <c r="O253" s="22"/>
      <c r="P253" s="16" t="s">
        <v>2163</v>
      </c>
      <c r="Q253" s="22"/>
      <c r="R253" s="98">
        <f t="shared" si="3"/>
        <v>291375000</v>
      </c>
    </row>
    <row r="254" spans="1:18" ht="27" hidden="1" customHeight="1" x14ac:dyDescent="0.25">
      <c r="A254" s="16"/>
      <c r="B254" s="16" t="s">
        <v>3662</v>
      </c>
      <c r="C254" s="20" t="s">
        <v>1186</v>
      </c>
      <c r="D254" s="16">
        <v>246</v>
      </c>
      <c r="E254" s="52" t="s">
        <v>235</v>
      </c>
      <c r="F254" s="15" t="s">
        <v>49</v>
      </c>
      <c r="G254" s="16">
        <v>8</v>
      </c>
      <c r="H254" s="108">
        <v>8</v>
      </c>
      <c r="I254" s="48" t="s">
        <v>32</v>
      </c>
      <c r="J254" s="108">
        <v>1165500</v>
      </c>
      <c r="K254" s="15" t="s">
        <v>2473</v>
      </c>
      <c r="L254" s="51" t="s">
        <v>2164</v>
      </c>
      <c r="M254" s="27" t="s">
        <v>2165</v>
      </c>
      <c r="N254" s="16" t="s">
        <v>2166</v>
      </c>
      <c r="O254" s="22"/>
      <c r="P254" s="16" t="s">
        <v>2167</v>
      </c>
      <c r="Q254" s="22"/>
      <c r="R254" s="98">
        <f t="shared" si="3"/>
        <v>9324000</v>
      </c>
    </row>
    <row r="255" spans="1:18" ht="27" hidden="1" customHeight="1" x14ac:dyDescent="0.25">
      <c r="A255" s="16"/>
      <c r="B255" s="16" t="s">
        <v>3662</v>
      </c>
      <c r="C255" s="20" t="s">
        <v>1187</v>
      </c>
      <c r="D255" s="16">
        <v>247</v>
      </c>
      <c r="E255" s="52" t="s">
        <v>236</v>
      </c>
      <c r="F255" s="15" t="s">
        <v>42</v>
      </c>
      <c r="G255" s="16">
        <v>6</v>
      </c>
      <c r="H255" s="108">
        <v>6</v>
      </c>
      <c r="I255" s="48" t="s">
        <v>32</v>
      </c>
      <c r="J255" s="108">
        <v>5128200</v>
      </c>
      <c r="K255" s="15" t="s">
        <v>2473</v>
      </c>
      <c r="L255" s="51" t="s">
        <v>2168</v>
      </c>
      <c r="M255" s="27" t="s">
        <v>2169</v>
      </c>
      <c r="N255" s="16" t="s">
        <v>2170</v>
      </c>
      <c r="O255" s="22"/>
      <c r="P255" s="16" t="s">
        <v>2171</v>
      </c>
      <c r="Q255" s="22"/>
      <c r="R255" s="98">
        <f t="shared" si="3"/>
        <v>30769200</v>
      </c>
    </row>
    <row r="256" spans="1:18" ht="27" hidden="1" customHeight="1" x14ac:dyDescent="0.25">
      <c r="A256" s="16"/>
      <c r="B256" s="16" t="s">
        <v>3662</v>
      </c>
      <c r="C256" s="20" t="s">
        <v>1188</v>
      </c>
      <c r="D256" s="46">
        <v>248</v>
      </c>
      <c r="E256" s="52" t="s">
        <v>237</v>
      </c>
      <c r="F256" s="15" t="s">
        <v>92</v>
      </c>
      <c r="G256" s="16">
        <v>6</v>
      </c>
      <c r="H256" s="108">
        <v>6</v>
      </c>
      <c r="I256" s="48" t="s">
        <v>32</v>
      </c>
      <c r="J256" s="108">
        <v>1631700</v>
      </c>
      <c r="K256" s="15" t="s">
        <v>2473</v>
      </c>
      <c r="L256" s="51" t="s">
        <v>2172</v>
      </c>
      <c r="M256" s="27" t="s">
        <v>2173</v>
      </c>
      <c r="N256" s="16" t="s">
        <v>2174</v>
      </c>
      <c r="O256" s="22"/>
      <c r="P256" s="16" t="s">
        <v>2175</v>
      </c>
      <c r="Q256" s="22"/>
      <c r="R256" s="98">
        <f t="shared" si="3"/>
        <v>9790200</v>
      </c>
    </row>
    <row r="257" spans="1:18" ht="27" hidden="1" customHeight="1" x14ac:dyDescent="0.25">
      <c r="A257" s="16"/>
      <c r="B257" s="16" t="s">
        <v>3662</v>
      </c>
      <c r="C257" s="20" t="s">
        <v>1189</v>
      </c>
      <c r="D257" s="46">
        <v>249</v>
      </c>
      <c r="E257" s="52" t="s">
        <v>238</v>
      </c>
      <c r="F257" s="15" t="s">
        <v>42</v>
      </c>
      <c r="G257" s="16">
        <v>6</v>
      </c>
      <c r="H257" s="108">
        <v>6</v>
      </c>
      <c r="I257" s="48" t="s">
        <v>32</v>
      </c>
      <c r="J257" s="108">
        <v>7342650</v>
      </c>
      <c r="K257" s="15" t="s">
        <v>2473</v>
      </c>
      <c r="L257" s="51" t="s">
        <v>2176</v>
      </c>
      <c r="M257" s="27" t="s">
        <v>2177</v>
      </c>
      <c r="N257" s="16" t="s">
        <v>2178</v>
      </c>
      <c r="O257" s="22"/>
      <c r="P257" s="16" t="s">
        <v>2179</v>
      </c>
      <c r="Q257" s="22"/>
      <c r="R257" s="98">
        <f t="shared" si="3"/>
        <v>44055900</v>
      </c>
    </row>
    <row r="258" spans="1:18" ht="27" hidden="1" customHeight="1" x14ac:dyDescent="0.25">
      <c r="A258" s="16"/>
      <c r="B258" s="16" t="s">
        <v>3662</v>
      </c>
      <c r="C258" s="20" t="s">
        <v>1190</v>
      </c>
      <c r="D258" s="16">
        <v>250</v>
      </c>
      <c r="E258" s="52" t="s">
        <v>239</v>
      </c>
      <c r="F258" s="15" t="s">
        <v>240</v>
      </c>
      <c r="G258" s="16">
        <v>6</v>
      </c>
      <c r="H258" s="108">
        <v>6</v>
      </c>
      <c r="I258" s="48" t="s">
        <v>32</v>
      </c>
      <c r="J258" s="108">
        <v>1631700</v>
      </c>
      <c r="K258" s="15" t="s">
        <v>2473</v>
      </c>
      <c r="L258" s="51" t="s">
        <v>2172</v>
      </c>
      <c r="M258" s="27" t="s">
        <v>2180</v>
      </c>
      <c r="N258" s="16" t="s">
        <v>2181</v>
      </c>
      <c r="O258" s="22"/>
      <c r="P258" s="16" t="s">
        <v>2182</v>
      </c>
      <c r="Q258" s="22"/>
      <c r="R258" s="98">
        <f t="shared" si="3"/>
        <v>9790200</v>
      </c>
    </row>
    <row r="259" spans="1:18" ht="43.5" hidden="1" customHeight="1" x14ac:dyDescent="0.25">
      <c r="A259" s="16"/>
      <c r="B259" s="16" t="s">
        <v>3662</v>
      </c>
      <c r="C259" s="20" t="s">
        <v>1191</v>
      </c>
      <c r="D259" s="16">
        <v>251</v>
      </c>
      <c r="E259" s="52" t="s">
        <v>241</v>
      </c>
      <c r="F259" s="15" t="s">
        <v>194</v>
      </c>
      <c r="G259" s="16">
        <v>24</v>
      </c>
      <c r="H259" s="108">
        <v>33</v>
      </c>
      <c r="I259" s="48" t="s">
        <v>32</v>
      </c>
      <c r="J259" s="108">
        <v>840000</v>
      </c>
      <c r="K259" s="15" t="s">
        <v>2473</v>
      </c>
      <c r="L259" s="51" t="s">
        <v>2183</v>
      </c>
      <c r="M259" s="27" t="s">
        <v>2184</v>
      </c>
      <c r="N259" s="16" t="s">
        <v>2185</v>
      </c>
      <c r="O259" s="22"/>
      <c r="P259" s="16" t="s">
        <v>2186</v>
      </c>
      <c r="Q259" s="22"/>
      <c r="R259" s="98">
        <f t="shared" si="3"/>
        <v>27720000</v>
      </c>
    </row>
    <row r="260" spans="1:18" ht="27" hidden="1" customHeight="1" x14ac:dyDescent="0.25">
      <c r="A260" s="16"/>
      <c r="B260" s="16" t="s">
        <v>3662</v>
      </c>
      <c r="C260" s="20" t="s">
        <v>1192</v>
      </c>
      <c r="D260" s="16">
        <v>252</v>
      </c>
      <c r="E260" s="52" t="s">
        <v>242</v>
      </c>
      <c r="F260" s="15" t="s">
        <v>44</v>
      </c>
      <c r="G260" s="16">
        <v>90</v>
      </c>
      <c r="H260" s="108">
        <v>90</v>
      </c>
      <c r="I260" s="48" t="s">
        <v>32</v>
      </c>
      <c r="J260" s="108">
        <v>8400000</v>
      </c>
      <c r="K260" s="15" t="s">
        <v>2473</v>
      </c>
      <c r="L260" s="51" t="s">
        <v>2187</v>
      </c>
      <c r="M260" s="27" t="s">
        <v>2188</v>
      </c>
      <c r="N260" s="16" t="s">
        <v>2189</v>
      </c>
      <c r="O260" s="22"/>
      <c r="P260" s="16" t="s">
        <v>2190</v>
      </c>
      <c r="Q260" s="22"/>
      <c r="R260" s="98">
        <f t="shared" si="3"/>
        <v>756000000</v>
      </c>
    </row>
    <row r="261" spans="1:18" ht="27" hidden="1" customHeight="1" x14ac:dyDescent="0.25">
      <c r="A261" s="16"/>
      <c r="B261" s="16" t="s">
        <v>3662</v>
      </c>
      <c r="C261" s="20" t="s">
        <v>1193</v>
      </c>
      <c r="D261" s="46">
        <v>253</v>
      </c>
      <c r="E261" s="52" t="s">
        <v>243</v>
      </c>
      <c r="F261" s="15" t="s">
        <v>49</v>
      </c>
      <c r="G261" s="16">
        <v>12</v>
      </c>
      <c r="H261" s="108">
        <v>21</v>
      </c>
      <c r="I261" s="48" t="s">
        <v>32</v>
      </c>
      <c r="J261" s="108">
        <v>1050000</v>
      </c>
      <c r="K261" s="15" t="s">
        <v>2473</v>
      </c>
      <c r="L261" s="51" t="s">
        <v>2191</v>
      </c>
      <c r="M261" s="27" t="s">
        <v>2192</v>
      </c>
      <c r="N261" s="16" t="s">
        <v>2193</v>
      </c>
      <c r="O261" s="22"/>
      <c r="P261" s="16" t="s">
        <v>2194</v>
      </c>
      <c r="Q261" s="22"/>
      <c r="R261" s="98">
        <f t="shared" si="3"/>
        <v>22050000</v>
      </c>
    </row>
    <row r="262" spans="1:18" ht="27" hidden="1" customHeight="1" x14ac:dyDescent="0.25">
      <c r="A262" s="16"/>
      <c r="B262" s="16" t="s">
        <v>3662</v>
      </c>
      <c r="C262" s="20" t="s">
        <v>1194</v>
      </c>
      <c r="D262" s="46">
        <v>254</v>
      </c>
      <c r="E262" s="52" t="s">
        <v>244</v>
      </c>
      <c r="F262" s="15" t="s">
        <v>49</v>
      </c>
      <c r="G262" s="16">
        <v>3</v>
      </c>
      <c r="H262" s="108">
        <v>3</v>
      </c>
      <c r="I262" s="48" t="s">
        <v>32</v>
      </c>
      <c r="J262" s="108">
        <v>1050000</v>
      </c>
      <c r="K262" s="15" t="s">
        <v>2473</v>
      </c>
      <c r="L262" s="51" t="s">
        <v>2191</v>
      </c>
      <c r="M262" s="27" t="s">
        <v>2195</v>
      </c>
      <c r="N262" s="16" t="s">
        <v>2196</v>
      </c>
      <c r="O262" s="22"/>
      <c r="P262" s="16" t="s">
        <v>2197</v>
      </c>
      <c r="Q262" s="22"/>
      <c r="R262" s="98">
        <f t="shared" si="3"/>
        <v>3150000</v>
      </c>
    </row>
    <row r="263" spans="1:18" ht="27" hidden="1" customHeight="1" x14ac:dyDescent="0.25">
      <c r="A263" s="16"/>
      <c r="B263" s="16" t="s">
        <v>3662</v>
      </c>
      <c r="C263" s="20" t="s">
        <v>1195</v>
      </c>
      <c r="D263" s="16">
        <v>255</v>
      </c>
      <c r="E263" s="52" t="s">
        <v>245</v>
      </c>
      <c r="F263" s="15" t="s">
        <v>42</v>
      </c>
      <c r="G263" s="16">
        <v>5</v>
      </c>
      <c r="H263" s="108">
        <v>5</v>
      </c>
      <c r="I263" s="48" t="s">
        <v>32</v>
      </c>
      <c r="J263" s="108">
        <v>4725000</v>
      </c>
      <c r="K263" s="15" t="s">
        <v>2473</v>
      </c>
      <c r="L263" s="51" t="s">
        <v>2187</v>
      </c>
      <c r="M263" s="27" t="s">
        <v>2198</v>
      </c>
      <c r="N263" s="16" t="s">
        <v>2199</v>
      </c>
      <c r="O263" s="22"/>
      <c r="P263" s="16" t="s">
        <v>2200</v>
      </c>
      <c r="Q263" s="22"/>
      <c r="R263" s="98">
        <f t="shared" si="3"/>
        <v>23625000</v>
      </c>
    </row>
    <row r="264" spans="1:18" ht="27" hidden="1" customHeight="1" x14ac:dyDescent="0.25">
      <c r="A264" s="16"/>
      <c r="B264" s="16" t="s">
        <v>3662</v>
      </c>
      <c r="C264" s="20" t="s">
        <v>1196</v>
      </c>
      <c r="D264" s="16">
        <v>256</v>
      </c>
      <c r="E264" s="52" t="s">
        <v>246</v>
      </c>
      <c r="F264" s="15" t="s">
        <v>44</v>
      </c>
      <c r="G264" s="16">
        <v>3</v>
      </c>
      <c r="H264" s="108">
        <v>3</v>
      </c>
      <c r="I264" s="48" t="s">
        <v>32</v>
      </c>
      <c r="J264" s="108">
        <v>8391600</v>
      </c>
      <c r="K264" s="15" t="s">
        <v>2473</v>
      </c>
      <c r="L264" s="51" t="s">
        <v>2201</v>
      </c>
      <c r="M264" s="27" t="s">
        <v>2202</v>
      </c>
      <c r="N264" s="16">
        <v>11731394122</v>
      </c>
      <c r="O264" s="22"/>
      <c r="P264" s="16" t="s">
        <v>2203</v>
      </c>
      <c r="Q264" s="22"/>
      <c r="R264" s="98">
        <f t="shared" si="3"/>
        <v>25174800</v>
      </c>
    </row>
    <row r="265" spans="1:18" ht="27" hidden="1" customHeight="1" x14ac:dyDescent="0.25">
      <c r="A265" s="16"/>
      <c r="B265" s="16" t="s">
        <v>3662</v>
      </c>
      <c r="C265" s="20" t="s">
        <v>1197</v>
      </c>
      <c r="D265" s="16">
        <v>257</v>
      </c>
      <c r="E265" s="52" t="s">
        <v>247</v>
      </c>
      <c r="F265" s="15" t="s">
        <v>49</v>
      </c>
      <c r="G265" s="16">
        <v>3</v>
      </c>
      <c r="H265" s="108">
        <v>3</v>
      </c>
      <c r="I265" s="48" t="s">
        <v>32</v>
      </c>
      <c r="J265" s="108">
        <v>2261070</v>
      </c>
      <c r="K265" s="15" t="s">
        <v>2473</v>
      </c>
      <c r="L265" s="51" t="s">
        <v>2204</v>
      </c>
      <c r="M265" s="27" t="s">
        <v>2205</v>
      </c>
      <c r="N265" s="16" t="s">
        <v>2206</v>
      </c>
      <c r="O265" s="22"/>
      <c r="P265" s="16" t="s">
        <v>2207</v>
      </c>
      <c r="Q265" s="22"/>
      <c r="R265" s="98">
        <f t="shared" si="3"/>
        <v>6783210</v>
      </c>
    </row>
    <row r="266" spans="1:18" ht="45.75" hidden="1" customHeight="1" x14ac:dyDescent="0.25">
      <c r="A266" s="16"/>
      <c r="B266" s="16" t="s">
        <v>3662</v>
      </c>
      <c r="C266" s="20" t="s">
        <v>1198</v>
      </c>
      <c r="D266" s="46">
        <v>258</v>
      </c>
      <c r="E266" s="52" t="s">
        <v>248</v>
      </c>
      <c r="F266" s="15" t="s">
        <v>149</v>
      </c>
      <c r="G266" s="16">
        <v>8</v>
      </c>
      <c r="H266" s="108">
        <v>8</v>
      </c>
      <c r="I266" s="48" t="s">
        <v>32</v>
      </c>
      <c r="J266" s="108">
        <v>1631700</v>
      </c>
      <c r="K266" s="15" t="s">
        <v>2473</v>
      </c>
      <c r="L266" s="51" t="s">
        <v>248</v>
      </c>
      <c r="M266" s="27" t="s">
        <v>2208</v>
      </c>
      <c r="N266" s="16">
        <v>11732277122</v>
      </c>
      <c r="O266" s="22"/>
      <c r="P266" s="16" t="s">
        <v>2209</v>
      </c>
      <c r="Q266" s="22"/>
      <c r="R266" s="98">
        <f t="shared" ref="R266:R329" si="4">H266*J266</f>
        <v>13053600</v>
      </c>
    </row>
    <row r="267" spans="1:18" ht="27" hidden="1" customHeight="1" x14ac:dyDescent="0.25">
      <c r="A267" s="16"/>
      <c r="B267" s="16" t="s">
        <v>3662</v>
      </c>
      <c r="C267" s="20" t="s">
        <v>1199</v>
      </c>
      <c r="D267" s="46">
        <v>259</v>
      </c>
      <c r="E267" s="52" t="s">
        <v>249</v>
      </c>
      <c r="F267" s="15" t="s">
        <v>42</v>
      </c>
      <c r="G267" s="16">
        <v>5</v>
      </c>
      <c r="H267" s="108">
        <v>5</v>
      </c>
      <c r="I267" s="48" t="s">
        <v>32</v>
      </c>
      <c r="J267" s="108">
        <v>4195800</v>
      </c>
      <c r="K267" s="15" t="s">
        <v>2473</v>
      </c>
      <c r="L267" s="51" t="s">
        <v>2210</v>
      </c>
      <c r="M267" s="27" t="s">
        <v>2211</v>
      </c>
      <c r="N267" s="16" t="s">
        <v>2212</v>
      </c>
      <c r="O267" s="22"/>
      <c r="P267" s="16" t="s">
        <v>2213</v>
      </c>
      <c r="Q267" s="22"/>
      <c r="R267" s="98">
        <f t="shared" si="4"/>
        <v>20979000</v>
      </c>
    </row>
    <row r="268" spans="1:18" ht="27" hidden="1" customHeight="1" x14ac:dyDescent="0.25">
      <c r="A268" s="16"/>
      <c r="B268" s="16" t="s">
        <v>3662</v>
      </c>
      <c r="C268" s="20" t="s">
        <v>1200</v>
      </c>
      <c r="D268" s="16">
        <v>260</v>
      </c>
      <c r="E268" s="52" t="s">
        <v>250</v>
      </c>
      <c r="F268" s="15" t="s">
        <v>49</v>
      </c>
      <c r="G268" s="16">
        <v>3</v>
      </c>
      <c r="H268" s="108">
        <v>3</v>
      </c>
      <c r="I268" s="48" t="s">
        <v>32</v>
      </c>
      <c r="J268" s="108">
        <v>1165500</v>
      </c>
      <c r="K268" s="15" t="s">
        <v>2473</v>
      </c>
      <c r="L268" s="51" t="s">
        <v>2214</v>
      </c>
      <c r="M268" s="27" t="s">
        <v>2215</v>
      </c>
      <c r="N268" s="16" t="s">
        <v>2216</v>
      </c>
      <c r="O268" s="22"/>
      <c r="P268" s="16" t="s">
        <v>2217</v>
      </c>
      <c r="Q268" s="22"/>
      <c r="R268" s="98">
        <f t="shared" si="4"/>
        <v>3496500</v>
      </c>
    </row>
    <row r="269" spans="1:18" ht="27" hidden="1" customHeight="1" x14ac:dyDescent="0.25">
      <c r="A269" s="16"/>
      <c r="B269" s="16" t="s">
        <v>3662</v>
      </c>
      <c r="C269" s="20" t="s">
        <v>1201</v>
      </c>
      <c r="D269" s="16">
        <v>261</v>
      </c>
      <c r="E269" s="52" t="s">
        <v>251</v>
      </c>
      <c r="F269" s="15" t="s">
        <v>42</v>
      </c>
      <c r="G269" s="16">
        <v>5</v>
      </c>
      <c r="H269" s="108">
        <v>5</v>
      </c>
      <c r="I269" s="48" t="s">
        <v>32</v>
      </c>
      <c r="J269" s="108">
        <v>17167500</v>
      </c>
      <c r="K269" s="15" t="s">
        <v>2473</v>
      </c>
      <c r="L269" s="51" t="s">
        <v>2218</v>
      </c>
      <c r="M269" s="27" t="s">
        <v>2219</v>
      </c>
      <c r="N269" s="16" t="s">
        <v>2220</v>
      </c>
      <c r="O269" s="22"/>
      <c r="P269" s="16" t="s">
        <v>2221</v>
      </c>
      <c r="Q269" s="22"/>
      <c r="R269" s="98">
        <f t="shared" si="4"/>
        <v>85837500</v>
      </c>
    </row>
    <row r="270" spans="1:18" ht="27" hidden="1" customHeight="1" x14ac:dyDescent="0.25">
      <c r="A270" s="16"/>
      <c r="B270" s="16" t="s">
        <v>3662</v>
      </c>
      <c r="C270" s="20" t="s">
        <v>1202</v>
      </c>
      <c r="D270" s="16">
        <v>262</v>
      </c>
      <c r="E270" s="52" t="s">
        <v>252</v>
      </c>
      <c r="F270" s="15" t="s">
        <v>253</v>
      </c>
      <c r="G270" s="16">
        <v>3</v>
      </c>
      <c r="H270" s="108">
        <v>3</v>
      </c>
      <c r="I270" s="48" t="s">
        <v>32</v>
      </c>
      <c r="J270" s="108">
        <v>2100000</v>
      </c>
      <c r="K270" s="15" t="s">
        <v>2473</v>
      </c>
      <c r="L270" s="51" t="s">
        <v>2222</v>
      </c>
      <c r="M270" s="27" t="s">
        <v>2223</v>
      </c>
      <c r="N270" s="16" t="s">
        <v>2224</v>
      </c>
      <c r="O270" s="22"/>
      <c r="P270" s="16" t="s">
        <v>2225</v>
      </c>
      <c r="Q270" s="22"/>
      <c r="R270" s="98">
        <f t="shared" si="4"/>
        <v>6300000</v>
      </c>
    </row>
    <row r="271" spans="1:18" ht="27" hidden="1" customHeight="1" x14ac:dyDescent="0.25">
      <c r="A271" s="16"/>
      <c r="B271" s="16" t="s">
        <v>3662</v>
      </c>
      <c r="C271" s="20" t="s">
        <v>1203</v>
      </c>
      <c r="D271" s="46">
        <v>263</v>
      </c>
      <c r="E271" s="52" t="s">
        <v>254</v>
      </c>
      <c r="F271" s="15" t="s">
        <v>255</v>
      </c>
      <c r="G271" s="16">
        <v>5</v>
      </c>
      <c r="H271" s="108">
        <v>5</v>
      </c>
      <c r="I271" s="48" t="s">
        <v>32</v>
      </c>
      <c r="J271" s="108">
        <v>3776220</v>
      </c>
      <c r="K271" s="15" t="s">
        <v>2473</v>
      </c>
      <c r="L271" s="51" t="s">
        <v>2226</v>
      </c>
      <c r="M271" s="27" t="s">
        <v>2227</v>
      </c>
      <c r="N271" s="16">
        <v>11732234122</v>
      </c>
      <c r="O271" s="22"/>
      <c r="P271" s="16" t="s">
        <v>2228</v>
      </c>
      <c r="Q271" s="22"/>
      <c r="R271" s="98">
        <f t="shared" si="4"/>
        <v>18881100</v>
      </c>
    </row>
    <row r="272" spans="1:18" ht="27" hidden="1" customHeight="1" x14ac:dyDescent="0.25">
      <c r="A272" s="16"/>
      <c r="B272" s="16" t="s">
        <v>3662</v>
      </c>
      <c r="C272" s="20" t="s">
        <v>1204</v>
      </c>
      <c r="D272" s="46">
        <v>264</v>
      </c>
      <c r="E272" s="52" t="s">
        <v>256</v>
      </c>
      <c r="F272" s="15" t="s">
        <v>257</v>
      </c>
      <c r="G272" s="16">
        <v>3</v>
      </c>
      <c r="H272" s="108">
        <v>3</v>
      </c>
      <c r="I272" s="48" t="s">
        <v>32</v>
      </c>
      <c r="J272" s="108">
        <v>1165500</v>
      </c>
      <c r="K272" s="15" t="s">
        <v>2473</v>
      </c>
      <c r="L272" s="51" t="s">
        <v>2229</v>
      </c>
      <c r="M272" s="27" t="s">
        <v>2230</v>
      </c>
      <c r="N272" s="16" t="s">
        <v>2231</v>
      </c>
      <c r="O272" s="22"/>
      <c r="P272" s="16" t="s">
        <v>2232</v>
      </c>
      <c r="Q272" s="22"/>
      <c r="R272" s="98">
        <f t="shared" si="4"/>
        <v>3496500</v>
      </c>
    </row>
    <row r="273" spans="1:18" ht="27" hidden="1" customHeight="1" x14ac:dyDescent="0.25">
      <c r="A273" s="16"/>
      <c r="B273" s="16" t="s">
        <v>3662</v>
      </c>
      <c r="C273" s="20" t="s">
        <v>1205</v>
      </c>
      <c r="D273" s="16">
        <v>265</v>
      </c>
      <c r="E273" s="52" t="s">
        <v>258</v>
      </c>
      <c r="F273" s="15" t="s">
        <v>259</v>
      </c>
      <c r="G273" s="16">
        <v>5</v>
      </c>
      <c r="H273" s="108">
        <v>5</v>
      </c>
      <c r="I273" s="48" t="s">
        <v>32</v>
      </c>
      <c r="J273" s="108">
        <v>9502500</v>
      </c>
      <c r="K273" s="15" t="s">
        <v>2473</v>
      </c>
      <c r="L273" s="51" t="s">
        <v>2233</v>
      </c>
      <c r="M273" s="27" t="s">
        <v>2234</v>
      </c>
      <c r="N273" s="16" t="s">
        <v>2235</v>
      </c>
      <c r="O273" s="22"/>
      <c r="P273" s="16" t="s">
        <v>2236</v>
      </c>
      <c r="Q273" s="22"/>
      <c r="R273" s="98">
        <f t="shared" si="4"/>
        <v>47512500</v>
      </c>
    </row>
    <row r="274" spans="1:18" ht="27" hidden="1" customHeight="1" x14ac:dyDescent="0.25">
      <c r="A274" s="16"/>
      <c r="B274" s="16" t="s">
        <v>3662</v>
      </c>
      <c r="C274" s="20" t="s">
        <v>1206</v>
      </c>
      <c r="D274" s="16">
        <v>266</v>
      </c>
      <c r="E274" s="52" t="s">
        <v>260</v>
      </c>
      <c r="F274" s="15" t="s">
        <v>261</v>
      </c>
      <c r="G274" s="16">
        <v>3</v>
      </c>
      <c r="H274" s="108">
        <v>3</v>
      </c>
      <c r="I274" s="48" t="s">
        <v>32</v>
      </c>
      <c r="J274" s="108">
        <v>6273750</v>
      </c>
      <c r="K274" s="15" t="s">
        <v>2473</v>
      </c>
      <c r="L274" s="51" t="s">
        <v>2237</v>
      </c>
      <c r="M274" s="27" t="s">
        <v>2238</v>
      </c>
      <c r="N274" s="16" t="s">
        <v>2239</v>
      </c>
      <c r="O274" s="22"/>
      <c r="P274" s="16" t="s">
        <v>2240</v>
      </c>
      <c r="Q274" s="22"/>
      <c r="R274" s="98">
        <f t="shared" si="4"/>
        <v>18821250</v>
      </c>
    </row>
    <row r="275" spans="1:18" ht="27" hidden="1" customHeight="1" x14ac:dyDescent="0.25">
      <c r="A275" s="16"/>
      <c r="B275" s="16" t="s">
        <v>3662</v>
      </c>
      <c r="C275" s="20" t="s">
        <v>1207</v>
      </c>
      <c r="D275" s="16">
        <v>267</v>
      </c>
      <c r="E275" s="52" t="s">
        <v>262</v>
      </c>
      <c r="F275" s="15" t="s">
        <v>263</v>
      </c>
      <c r="G275" s="16">
        <v>3</v>
      </c>
      <c r="H275" s="108">
        <v>5</v>
      </c>
      <c r="I275" s="48" t="s">
        <v>32</v>
      </c>
      <c r="J275" s="108">
        <v>2746151</v>
      </c>
      <c r="K275" s="15" t="s">
        <v>2473</v>
      </c>
      <c r="L275" s="51" t="s">
        <v>2241</v>
      </c>
      <c r="M275" s="27" t="s">
        <v>2242</v>
      </c>
      <c r="N275" s="16" t="s">
        <v>2243</v>
      </c>
      <c r="O275" s="22"/>
      <c r="P275" s="16" t="s">
        <v>2244</v>
      </c>
      <c r="Q275" s="22"/>
      <c r="R275" s="98">
        <f t="shared" si="4"/>
        <v>13730755</v>
      </c>
    </row>
    <row r="276" spans="1:18" ht="27" hidden="1" customHeight="1" x14ac:dyDescent="0.25">
      <c r="A276" s="16"/>
      <c r="B276" s="16" t="s">
        <v>3662</v>
      </c>
      <c r="C276" s="20" t="s">
        <v>1208</v>
      </c>
      <c r="D276" s="46">
        <v>268</v>
      </c>
      <c r="E276" s="52" t="s">
        <v>264</v>
      </c>
      <c r="F276" s="15" t="s">
        <v>265</v>
      </c>
      <c r="G276" s="16">
        <v>8</v>
      </c>
      <c r="H276" s="108">
        <v>8</v>
      </c>
      <c r="I276" s="48" t="s">
        <v>32</v>
      </c>
      <c r="J276" s="108">
        <v>2625000</v>
      </c>
      <c r="K276" s="15" t="s">
        <v>2473</v>
      </c>
      <c r="L276" s="51" t="s">
        <v>2245</v>
      </c>
      <c r="M276" s="27" t="s">
        <v>2246</v>
      </c>
      <c r="N276" s="16" t="s">
        <v>2247</v>
      </c>
      <c r="O276" s="22"/>
      <c r="P276" s="16" t="s">
        <v>2248</v>
      </c>
      <c r="Q276" s="22"/>
      <c r="R276" s="98">
        <f t="shared" si="4"/>
        <v>21000000</v>
      </c>
    </row>
    <row r="277" spans="1:18" ht="27" hidden="1" customHeight="1" x14ac:dyDescent="0.25">
      <c r="A277" s="16"/>
      <c r="B277" s="16" t="s">
        <v>3662</v>
      </c>
      <c r="C277" s="20" t="s">
        <v>1209</v>
      </c>
      <c r="D277" s="46">
        <v>269</v>
      </c>
      <c r="E277" s="52" t="s">
        <v>266</v>
      </c>
      <c r="F277" s="15" t="s">
        <v>267</v>
      </c>
      <c r="G277" s="16">
        <v>2</v>
      </c>
      <c r="H277" s="108">
        <v>3</v>
      </c>
      <c r="I277" s="48" t="s">
        <v>32</v>
      </c>
      <c r="J277" s="108">
        <v>4662180</v>
      </c>
      <c r="K277" s="15" t="s">
        <v>2473</v>
      </c>
      <c r="L277" s="51" t="s">
        <v>2249</v>
      </c>
      <c r="M277" s="27" t="s">
        <v>2250</v>
      </c>
      <c r="N277" s="16" t="s">
        <v>2251</v>
      </c>
      <c r="O277" s="22"/>
      <c r="P277" s="16" t="s">
        <v>2252</v>
      </c>
      <c r="Q277" s="22"/>
      <c r="R277" s="98">
        <f t="shared" si="4"/>
        <v>13986540</v>
      </c>
    </row>
    <row r="278" spans="1:18" ht="27" hidden="1" customHeight="1" x14ac:dyDescent="0.25">
      <c r="A278" s="16"/>
      <c r="B278" s="16" t="s">
        <v>3662</v>
      </c>
      <c r="C278" s="20" t="s">
        <v>1210</v>
      </c>
      <c r="D278" s="16">
        <v>270</v>
      </c>
      <c r="E278" s="52" t="s">
        <v>268</v>
      </c>
      <c r="F278" s="15" t="s">
        <v>269</v>
      </c>
      <c r="G278" s="16">
        <v>5</v>
      </c>
      <c r="H278" s="108">
        <v>6</v>
      </c>
      <c r="I278" s="48" t="s">
        <v>32</v>
      </c>
      <c r="J278" s="108">
        <v>9563447</v>
      </c>
      <c r="K278" s="15" t="s">
        <v>2473</v>
      </c>
      <c r="L278" s="51" t="s">
        <v>2253</v>
      </c>
      <c r="M278" s="27" t="s">
        <v>2254</v>
      </c>
      <c r="N278" s="16" t="s">
        <v>2255</v>
      </c>
      <c r="O278" s="22"/>
      <c r="P278" s="16" t="s">
        <v>2256</v>
      </c>
      <c r="Q278" s="22"/>
      <c r="R278" s="98">
        <f t="shared" si="4"/>
        <v>57380682</v>
      </c>
    </row>
    <row r="279" spans="1:18" ht="27" hidden="1" customHeight="1" x14ac:dyDescent="0.25">
      <c r="A279" s="16"/>
      <c r="B279" s="16" t="s">
        <v>3662</v>
      </c>
      <c r="C279" s="20" t="s">
        <v>1211</v>
      </c>
      <c r="D279" s="16">
        <v>271</v>
      </c>
      <c r="E279" s="52" t="s">
        <v>270</v>
      </c>
      <c r="F279" s="15" t="s">
        <v>267</v>
      </c>
      <c r="G279" s="16">
        <v>3</v>
      </c>
      <c r="H279" s="108">
        <v>4</v>
      </c>
      <c r="I279" s="48" t="s">
        <v>32</v>
      </c>
      <c r="J279" s="108">
        <v>1417500</v>
      </c>
      <c r="K279" s="15" t="s">
        <v>2473</v>
      </c>
      <c r="L279" s="51" t="s">
        <v>2257</v>
      </c>
      <c r="M279" s="27" t="s">
        <v>2258</v>
      </c>
      <c r="N279" s="16" t="s">
        <v>2259</v>
      </c>
      <c r="O279" s="22"/>
      <c r="P279" s="16" t="s">
        <v>2260</v>
      </c>
      <c r="Q279" s="22"/>
      <c r="R279" s="98">
        <f t="shared" si="4"/>
        <v>5670000</v>
      </c>
    </row>
    <row r="280" spans="1:18" ht="27" hidden="1" customHeight="1" x14ac:dyDescent="0.25">
      <c r="A280" s="16"/>
      <c r="B280" s="16" t="s">
        <v>3662</v>
      </c>
      <c r="C280" s="20" t="s">
        <v>1212</v>
      </c>
      <c r="D280" s="16">
        <v>272</v>
      </c>
      <c r="E280" s="52" t="s">
        <v>271</v>
      </c>
      <c r="F280" s="15" t="s">
        <v>269</v>
      </c>
      <c r="G280" s="16">
        <v>5</v>
      </c>
      <c r="H280" s="108">
        <v>6</v>
      </c>
      <c r="I280" s="48" t="s">
        <v>32</v>
      </c>
      <c r="J280" s="108">
        <v>35700000</v>
      </c>
      <c r="K280" s="15" t="s">
        <v>2473</v>
      </c>
      <c r="L280" s="51" t="s">
        <v>2261</v>
      </c>
      <c r="M280" s="27" t="s">
        <v>2262</v>
      </c>
      <c r="N280" s="16" t="s">
        <v>2263</v>
      </c>
      <c r="O280" s="22"/>
      <c r="P280" s="16" t="s">
        <v>2264</v>
      </c>
      <c r="Q280" s="22"/>
      <c r="R280" s="98">
        <f t="shared" si="4"/>
        <v>214200000</v>
      </c>
    </row>
    <row r="281" spans="1:18" ht="27" hidden="1" customHeight="1" x14ac:dyDescent="0.25">
      <c r="A281" s="16"/>
      <c r="B281" s="16" t="s">
        <v>3662</v>
      </c>
      <c r="C281" s="20" t="s">
        <v>1213</v>
      </c>
      <c r="D281" s="46">
        <v>273</v>
      </c>
      <c r="E281" s="52" t="s">
        <v>272</v>
      </c>
      <c r="F281" s="15" t="s">
        <v>267</v>
      </c>
      <c r="G281" s="16">
        <v>2</v>
      </c>
      <c r="H281" s="108">
        <v>3</v>
      </c>
      <c r="I281" s="48" t="s">
        <v>32</v>
      </c>
      <c r="J281" s="108">
        <v>3465000</v>
      </c>
      <c r="K281" s="15" t="s">
        <v>2473</v>
      </c>
      <c r="L281" s="51" t="s">
        <v>2265</v>
      </c>
      <c r="M281" s="27" t="s">
        <v>2266</v>
      </c>
      <c r="N281" s="16" t="s">
        <v>2267</v>
      </c>
      <c r="O281" s="22"/>
      <c r="P281" s="16" t="s">
        <v>2268</v>
      </c>
      <c r="Q281" s="22"/>
      <c r="R281" s="98">
        <f t="shared" si="4"/>
        <v>10395000</v>
      </c>
    </row>
    <row r="282" spans="1:18" ht="27" hidden="1" customHeight="1" x14ac:dyDescent="0.25">
      <c r="A282" s="16"/>
      <c r="B282" s="16" t="s">
        <v>3662</v>
      </c>
      <c r="C282" s="20" t="s">
        <v>1214</v>
      </c>
      <c r="D282" s="46">
        <v>274</v>
      </c>
      <c r="E282" s="52" t="s">
        <v>273</v>
      </c>
      <c r="F282" s="15" t="s">
        <v>259</v>
      </c>
      <c r="G282" s="16">
        <v>5</v>
      </c>
      <c r="H282" s="108">
        <v>6</v>
      </c>
      <c r="I282" s="48" t="s">
        <v>32</v>
      </c>
      <c r="J282" s="108">
        <v>13650000</v>
      </c>
      <c r="K282" s="15" t="s">
        <v>2473</v>
      </c>
      <c r="L282" s="51" t="s">
        <v>2269</v>
      </c>
      <c r="M282" s="27" t="s">
        <v>2270</v>
      </c>
      <c r="N282" s="16" t="s">
        <v>2271</v>
      </c>
      <c r="O282" s="22"/>
      <c r="P282" s="16" t="s">
        <v>2272</v>
      </c>
      <c r="Q282" s="22"/>
      <c r="R282" s="98">
        <f t="shared" si="4"/>
        <v>81900000</v>
      </c>
    </row>
    <row r="283" spans="1:18" ht="27" hidden="1" customHeight="1" x14ac:dyDescent="0.25">
      <c r="A283" s="16"/>
      <c r="B283" s="16" t="s">
        <v>3662</v>
      </c>
      <c r="C283" s="20" t="s">
        <v>1215</v>
      </c>
      <c r="D283" s="16">
        <v>275</v>
      </c>
      <c r="E283" s="52" t="s">
        <v>274</v>
      </c>
      <c r="F283" s="15" t="s">
        <v>267</v>
      </c>
      <c r="G283" s="16">
        <v>2</v>
      </c>
      <c r="H283" s="108">
        <v>3</v>
      </c>
      <c r="I283" s="48" t="s">
        <v>32</v>
      </c>
      <c r="J283" s="108">
        <v>4725000</v>
      </c>
      <c r="K283" s="15" t="s">
        <v>2473</v>
      </c>
      <c r="L283" s="51" t="s">
        <v>2273</v>
      </c>
      <c r="M283" s="27" t="s">
        <v>2274</v>
      </c>
      <c r="N283" s="16" t="s">
        <v>2275</v>
      </c>
      <c r="O283" s="22"/>
      <c r="P283" s="16" t="s">
        <v>2276</v>
      </c>
      <c r="Q283" s="22"/>
      <c r="R283" s="98">
        <f t="shared" si="4"/>
        <v>14175000</v>
      </c>
    </row>
    <row r="284" spans="1:18" ht="27" hidden="1" customHeight="1" x14ac:dyDescent="0.25">
      <c r="A284" s="16"/>
      <c r="B284" s="16" t="s">
        <v>3662</v>
      </c>
      <c r="C284" s="20" t="s">
        <v>1216</v>
      </c>
      <c r="D284" s="16">
        <v>276</v>
      </c>
      <c r="E284" s="52" t="s">
        <v>275</v>
      </c>
      <c r="F284" s="15" t="s">
        <v>267</v>
      </c>
      <c r="G284" s="16">
        <v>2</v>
      </c>
      <c r="H284" s="108">
        <v>3</v>
      </c>
      <c r="I284" s="48" t="s">
        <v>32</v>
      </c>
      <c r="J284" s="108">
        <v>4725000</v>
      </c>
      <c r="K284" s="15" t="s">
        <v>2473</v>
      </c>
      <c r="L284" s="51" t="s">
        <v>2277</v>
      </c>
      <c r="M284" s="27" t="s">
        <v>2278</v>
      </c>
      <c r="N284" s="16" t="s">
        <v>2279</v>
      </c>
      <c r="O284" s="22"/>
      <c r="P284" s="16" t="s">
        <v>2280</v>
      </c>
      <c r="Q284" s="22"/>
      <c r="R284" s="98">
        <f t="shared" si="4"/>
        <v>14175000</v>
      </c>
    </row>
    <row r="285" spans="1:18" ht="27" hidden="1" customHeight="1" x14ac:dyDescent="0.25">
      <c r="A285" s="16"/>
      <c r="B285" s="16" t="s">
        <v>3662</v>
      </c>
      <c r="C285" s="20" t="s">
        <v>1217</v>
      </c>
      <c r="D285" s="16">
        <v>277</v>
      </c>
      <c r="E285" s="52" t="s">
        <v>276</v>
      </c>
      <c r="F285" s="15" t="s">
        <v>261</v>
      </c>
      <c r="G285" s="16">
        <v>6</v>
      </c>
      <c r="H285" s="108">
        <v>7</v>
      </c>
      <c r="I285" s="48" t="s">
        <v>32</v>
      </c>
      <c r="J285" s="108">
        <v>7342650</v>
      </c>
      <c r="K285" s="15" t="s">
        <v>2473</v>
      </c>
      <c r="L285" s="51" t="s">
        <v>2281</v>
      </c>
      <c r="M285" s="27" t="s">
        <v>2282</v>
      </c>
      <c r="N285" s="16" t="s">
        <v>2283</v>
      </c>
      <c r="O285" s="22"/>
      <c r="P285" s="16" t="s">
        <v>2284</v>
      </c>
      <c r="Q285" s="22"/>
      <c r="R285" s="98">
        <f t="shared" si="4"/>
        <v>51398550</v>
      </c>
    </row>
    <row r="286" spans="1:18" ht="27" hidden="1" customHeight="1" x14ac:dyDescent="0.25">
      <c r="A286" s="16"/>
      <c r="B286" s="16" t="s">
        <v>3662</v>
      </c>
      <c r="C286" s="20" t="s">
        <v>1218</v>
      </c>
      <c r="D286" s="46">
        <v>278</v>
      </c>
      <c r="E286" s="52" t="s">
        <v>277</v>
      </c>
      <c r="F286" s="15" t="s">
        <v>269</v>
      </c>
      <c r="G286" s="16">
        <v>12</v>
      </c>
      <c r="H286" s="108">
        <v>13</v>
      </c>
      <c r="I286" s="48" t="s">
        <v>32</v>
      </c>
      <c r="J286" s="108">
        <v>9064094</v>
      </c>
      <c r="K286" s="15" t="s">
        <v>2473</v>
      </c>
      <c r="L286" s="51" t="s">
        <v>2285</v>
      </c>
      <c r="M286" s="27" t="s">
        <v>2286</v>
      </c>
      <c r="N286" s="16" t="s">
        <v>2287</v>
      </c>
      <c r="O286" s="22"/>
      <c r="P286" s="16" t="s">
        <v>2288</v>
      </c>
      <c r="Q286" s="22"/>
      <c r="R286" s="98">
        <f t="shared" si="4"/>
        <v>117833222</v>
      </c>
    </row>
    <row r="287" spans="1:18" ht="27" hidden="1" customHeight="1" x14ac:dyDescent="0.25">
      <c r="A287" s="20" t="s">
        <v>921</v>
      </c>
      <c r="B287" s="16" t="s">
        <v>3663</v>
      </c>
      <c r="C287" s="20" t="s">
        <v>1219</v>
      </c>
      <c r="D287" s="46">
        <v>279</v>
      </c>
      <c r="E287" s="33" t="s">
        <v>849</v>
      </c>
      <c r="F287" s="8"/>
      <c r="G287" s="46"/>
      <c r="H287" s="47">
        <v>0</v>
      </c>
      <c r="I287" s="48"/>
      <c r="J287" s="49"/>
      <c r="K287" s="26" t="s">
        <v>911</v>
      </c>
      <c r="L287" s="100">
        <v>4070056200</v>
      </c>
      <c r="M287" s="27"/>
      <c r="N287" s="16"/>
      <c r="O287" s="22"/>
      <c r="P287" s="16"/>
      <c r="Q287" s="22"/>
      <c r="R287" s="98">
        <f t="shared" si="4"/>
        <v>0</v>
      </c>
    </row>
    <row r="288" spans="1:18" ht="27" hidden="1" customHeight="1" x14ac:dyDescent="0.25">
      <c r="A288" s="16"/>
      <c r="B288" s="16" t="s">
        <v>3663</v>
      </c>
      <c r="C288" s="20" t="s">
        <v>1220</v>
      </c>
      <c r="D288" s="16">
        <v>280</v>
      </c>
      <c r="E288" s="60" t="s">
        <v>278</v>
      </c>
      <c r="F288" s="61" t="s">
        <v>279</v>
      </c>
      <c r="G288" s="16">
        <v>16</v>
      </c>
      <c r="H288" s="47">
        <v>16</v>
      </c>
      <c r="I288" s="48" t="s">
        <v>32</v>
      </c>
      <c r="J288" s="47">
        <v>12054000</v>
      </c>
      <c r="K288" s="15" t="s">
        <v>2473</v>
      </c>
      <c r="L288" s="51" t="s">
        <v>278</v>
      </c>
      <c r="M288" s="27" t="s">
        <v>2289</v>
      </c>
      <c r="N288" s="16" t="s">
        <v>2290</v>
      </c>
      <c r="O288" s="22"/>
      <c r="P288" s="16" t="s">
        <v>2291</v>
      </c>
      <c r="Q288" s="22"/>
      <c r="R288" s="98">
        <f t="shared" si="4"/>
        <v>192864000</v>
      </c>
    </row>
    <row r="289" spans="1:18" ht="27" hidden="1" customHeight="1" x14ac:dyDescent="0.25">
      <c r="A289" s="16"/>
      <c r="B289" s="16" t="s">
        <v>3663</v>
      </c>
      <c r="C289" s="20" t="s">
        <v>1221</v>
      </c>
      <c r="D289" s="16">
        <v>281</v>
      </c>
      <c r="E289" s="60" t="s">
        <v>280</v>
      </c>
      <c r="F289" s="61" t="s">
        <v>279</v>
      </c>
      <c r="G289" s="16">
        <v>16</v>
      </c>
      <c r="H289" s="47">
        <v>16</v>
      </c>
      <c r="I289" s="48" t="s">
        <v>32</v>
      </c>
      <c r="J289" s="47">
        <v>1894200</v>
      </c>
      <c r="K289" s="15" t="s">
        <v>2473</v>
      </c>
      <c r="L289" s="51" t="s">
        <v>280</v>
      </c>
      <c r="M289" s="27" t="s">
        <v>2292</v>
      </c>
      <c r="N289" s="16" t="s">
        <v>2293</v>
      </c>
      <c r="O289" s="22"/>
      <c r="P289" s="16" t="s">
        <v>2294</v>
      </c>
      <c r="Q289" s="22"/>
      <c r="R289" s="98">
        <f t="shared" si="4"/>
        <v>30307200</v>
      </c>
    </row>
    <row r="290" spans="1:18" ht="27" hidden="1" customHeight="1" x14ac:dyDescent="0.25">
      <c r="A290" s="16"/>
      <c r="B290" s="16" t="s">
        <v>3663</v>
      </c>
      <c r="C290" s="20" t="s">
        <v>1222</v>
      </c>
      <c r="D290" s="16">
        <v>282</v>
      </c>
      <c r="E290" s="60" t="s">
        <v>281</v>
      </c>
      <c r="F290" s="61" t="s">
        <v>282</v>
      </c>
      <c r="G290" s="16">
        <v>6</v>
      </c>
      <c r="H290" s="47">
        <v>8</v>
      </c>
      <c r="I290" s="48" t="s">
        <v>32</v>
      </c>
      <c r="J290" s="47">
        <v>10332000</v>
      </c>
      <c r="K290" s="15" t="s">
        <v>2473</v>
      </c>
      <c r="L290" s="51" t="s">
        <v>281</v>
      </c>
      <c r="M290" s="27" t="s">
        <v>2295</v>
      </c>
      <c r="N290" s="16" t="s">
        <v>2296</v>
      </c>
      <c r="O290" s="22"/>
      <c r="P290" s="16" t="s">
        <v>2297</v>
      </c>
      <c r="Q290" s="22"/>
      <c r="R290" s="98">
        <f t="shared" si="4"/>
        <v>82656000</v>
      </c>
    </row>
    <row r="291" spans="1:18" ht="27" hidden="1" customHeight="1" x14ac:dyDescent="0.25">
      <c r="A291" s="16"/>
      <c r="B291" s="16" t="s">
        <v>3663</v>
      </c>
      <c r="C291" s="20" t="s">
        <v>1223</v>
      </c>
      <c r="D291" s="46">
        <v>283</v>
      </c>
      <c r="E291" s="60" t="s">
        <v>283</v>
      </c>
      <c r="F291" s="61" t="s">
        <v>284</v>
      </c>
      <c r="G291" s="16">
        <v>13</v>
      </c>
      <c r="H291" s="47">
        <v>13</v>
      </c>
      <c r="I291" s="48" t="s">
        <v>32</v>
      </c>
      <c r="J291" s="47">
        <v>2583000</v>
      </c>
      <c r="K291" s="15" t="s">
        <v>2473</v>
      </c>
      <c r="L291" s="51" t="s">
        <v>283</v>
      </c>
      <c r="M291" s="27" t="s">
        <v>2298</v>
      </c>
      <c r="N291" s="16" t="s">
        <v>2299</v>
      </c>
      <c r="O291" s="22"/>
      <c r="P291" s="16" t="s">
        <v>2300</v>
      </c>
      <c r="Q291" s="22"/>
      <c r="R291" s="98">
        <f t="shared" si="4"/>
        <v>33579000</v>
      </c>
    </row>
    <row r="292" spans="1:18" ht="33" hidden="1" customHeight="1" x14ac:dyDescent="0.25">
      <c r="A292" s="16"/>
      <c r="B292" s="16" t="s">
        <v>3663</v>
      </c>
      <c r="C292" s="20" t="s">
        <v>1224</v>
      </c>
      <c r="D292" s="46">
        <v>284</v>
      </c>
      <c r="E292" s="60" t="s">
        <v>285</v>
      </c>
      <c r="F292" s="61" t="s">
        <v>286</v>
      </c>
      <c r="G292" s="16">
        <v>78</v>
      </c>
      <c r="H292" s="47">
        <v>78</v>
      </c>
      <c r="I292" s="48" t="s">
        <v>32</v>
      </c>
      <c r="J292" s="47">
        <v>1050000</v>
      </c>
      <c r="K292" s="15" t="s">
        <v>2473</v>
      </c>
      <c r="L292" s="51" t="s">
        <v>285</v>
      </c>
      <c r="M292" s="27" t="s">
        <v>2301</v>
      </c>
      <c r="N292" s="16" t="s">
        <v>2302</v>
      </c>
      <c r="O292" s="22"/>
      <c r="P292" s="16" t="s">
        <v>2303</v>
      </c>
      <c r="Q292" s="22"/>
      <c r="R292" s="98">
        <f t="shared" si="4"/>
        <v>81900000</v>
      </c>
    </row>
    <row r="293" spans="1:18" ht="33" hidden="1" customHeight="1" x14ac:dyDescent="0.25">
      <c r="A293" s="16"/>
      <c r="B293" s="16" t="s">
        <v>3663</v>
      </c>
      <c r="C293" s="20" t="s">
        <v>1225</v>
      </c>
      <c r="D293" s="16">
        <v>285</v>
      </c>
      <c r="E293" s="60" t="s">
        <v>287</v>
      </c>
      <c r="F293" s="61" t="s">
        <v>288</v>
      </c>
      <c r="G293" s="16">
        <v>20</v>
      </c>
      <c r="H293" s="47">
        <v>20</v>
      </c>
      <c r="I293" s="48" t="s">
        <v>32</v>
      </c>
      <c r="J293" s="47">
        <v>60375000</v>
      </c>
      <c r="K293" s="15" t="s">
        <v>2473</v>
      </c>
      <c r="L293" s="51" t="s">
        <v>2304</v>
      </c>
      <c r="M293" s="27" t="s">
        <v>2305</v>
      </c>
      <c r="N293" s="16" t="s">
        <v>2306</v>
      </c>
      <c r="O293" s="22"/>
      <c r="P293" s="16" t="s">
        <v>2307</v>
      </c>
      <c r="Q293" s="22"/>
      <c r="R293" s="98">
        <f t="shared" si="4"/>
        <v>1207500000</v>
      </c>
    </row>
    <row r="294" spans="1:18" ht="33" hidden="1" customHeight="1" x14ac:dyDescent="0.25">
      <c r="A294" s="16"/>
      <c r="B294" s="16" t="s">
        <v>3663</v>
      </c>
      <c r="C294" s="20" t="s">
        <v>1226</v>
      </c>
      <c r="D294" s="16">
        <v>286</v>
      </c>
      <c r="E294" s="60" t="s">
        <v>289</v>
      </c>
      <c r="F294" s="61" t="s">
        <v>288</v>
      </c>
      <c r="G294" s="16">
        <v>50</v>
      </c>
      <c r="H294" s="47">
        <v>50</v>
      </c>
      <c r="I294" s="48" t="s">
        <v>32</v>
      </c>
      <c r="J294" s="47">
        <v>48825000</v>
      </c>
      <c r="K294" s="15" t="s">
        <v>2473</v>
      </c>
      <c r="L294" s="51" t="s">
        <v>2308</v>
      </c>
      <c r="M294" s="27" t="s">
        <v>2309</v>
      </c>
      <c r="N294" s="16" t="s">
        <v>2310</v>
      </c>
      <c r="O294" s="22"/>
      <c r="P294" s="16" t="s">
        <v>2311</v>
      </c>
      <c r="Q294" s="22"/>
      <c r="R294" s="98">
        <f t="shared" si="4"/>
        <v>2441250000</v>
      </c>
    </row>
    <row r="295" spans="1:18" s="70" customFormat="1" ht="27" hidden="1" customHeight="1" x14ac:dyDescent="0.25">
      <c r="A295" s="62" t="s">
        <v>3567</v>
      </c>
      <c r="B295" s="16" t="s">
        <v>3663</v>
      </c>
      <c r="C295" s="63" t="s">
        <v>1227</v>
      </c>
      <c r="D295" s="62">
        <v>287</v>
      </c>
      <c r="E295" s="64" t="s">
        <v>290</v>
      </c>
      <c r="F295" s="65" t="s">
        <v>36</v>
      </c>
      <c r="G295" s="62">
        <v>300</v>
      </c>
      <c r="H295" s="66">
        <v>300</v>
      </c>
      <c r="I295" s="67"/>
      <c r="J295" s="66"/>
      <c r="K295" s="65" t="s">
        <v>2473</v>
      </c>
      <c r="L295" s="64" t="e">
        <v>#N/A</v>
      </c>
      <c r="M295" s="68" t="e">
        <v>#N/A</v>
      </c>
      <c r="N295" s="62"/>
      <c r="O295" s="69"/>
      <c r="P295" s="62"/>
      <c r="Q295" s="69" t="s">
        <v>2312</v>
      </c>
      <c r="R295" s="98">
        <f t="shared" si="4"/>
        <v>0</v>
      </c>
    </row>
    <row r="296" spans="1:18" s="70" customFormat="1" ht="27" hidden="1" customHeight="1" x14ac:dyDescent="0.25">
      <c r="A296" s="62" t="s">
        <v>3567</v>
      </c>
      <c r="B296" s="16" t="s">
        <v>3663</v>
      </c>
      <c r="C296" s="63" t="s">
        <v>1228</v>
      </c>
      <c r="D296" s="62">
        <v>288</v>
      </c>
      <c r="E296" s="64" t="s">
        <v>291</v>
      </c>
      <c r="F296" s="65" t="s">
        <v>292</v>
      </c>
      <c r="G296" s="62">
        <v>300</v>
      </c>
      <c r="H296" s="66">
        <v>300</v>
      </c>
      <c r="I296" s="62"/>
      <c r="J296" s="66"/>
      <c r="K296" s="65" t="s">
        <v>2473</v>
      </c>
      <c r="L296" s="64" t="e">
        <v>#N/A</v>
      </c>
      <c r="M296" s="68" t="e">
        <v>#N/A</v>
      </c>
      <c r="N296" s="62"/>
      <c r="O296" s="69"/>
      <c r="P296" s="62"/>
      <c r="Q296" s="69" t="s">
        <v>2312</v>
      </c>
      <c r="R296" s="98">
        <f t="shared" si="4"/>
        <v>0</v>
      </c>
    </row>
    <row r="297" spans="1:18" ht="27" hidden="1" customHeight="1" x14ac:dyDescent="0.25">
      <c r="A297" s="20" t="s">
        <v>922</v>
      </c>
      <c r="B297" s="16" t="s">
        <v>3664</v>
      </c>
      <c r="C297" s="20" t="s">
        <v>1229</v>
      </c>
      <c r="D297" s="46">
        <v>289</v>
      </c>
      <c r="E297" s="34" t="s">
        <v>3678</v>
      </c>
      <c r="F297" s="14"/>
      <c r="G297" s="16"/>
      <c r="H297" s="47">
        <v>0</v>
      </c>
      <c r="I297" s="48"/>
      <c r="J297" s="49"/>
      <c r="K297" s="26" t="s">
        <v>911</v>
      </c>
      <c r="L297" s="100">
        <v>1763245330</v>
      </c>
      <c r="M297" s="27"/>
      <c r="N297" s="16"/>
      <c r="O297" s="22"/>
      <c r="P297" s="16"/>
      <c r="Q297" s="22"/>
      <c r="R297" s="98">
        <f t="shared" si="4"/>
        <v>0</v>
      </c>
    </row>
    <row r="298" spans="1:18" ht="39" hidden="1" customHeight="1" x14ac:dyDescent="0.25">
      <c r="A298" s="16"/>
      <c r="B298" s="16" t="s">
        <v>3664</v>
      </c>
      <c r="C298" s="20" t="s">
        <v>1230</v>
      </c>
      <c r="D298" s="16">
        <v>290</v>
      </c>
      <c r="E298" s="52" t="s">
        <v>850</v>
      </c>
      <c r="F298" s="16" t="s">
        <v>851</v>
      </c>
      <c r="G298" s="16">
        <v>50</v>
      </c>
      <c r="H298" s="47">
        <v>60</v>
      </c>
      <c r="I298" s="48" t="s">
        <v>32</v>
      </c>
      <c r="J298" s="49">
        <v>18648000</v>
      </c>
      <c r="K298" s="15" t="s">
        <v>2473</v>
      </c>
      <c r="L298" s="51" t="s">
        <v>2313</v>
      </c>
      <c r="M298" s="27" t="s">
        <v>2314</v>
      </c>
      <c r="N298" s="16" t="s">
        <v>2315</v>
      </c>
      <c r="O298" s="22"/>
      <c r="P298" s="16" t="s">
        <v>2316</v>
      </c>
      <c r="Q298" s="22"/>
      <c r="R298" s="98">
        <f t="shared" si="4"/>
        <v>1118880000</v>
      </c>
    </row>
    <row r="299" spans="1:18" s="77" customFormat="1" ht="39" hidden="1" customHeight="1" x14ac:dyDescent="0.25">
      <c r="A299" s="71"/>
      <c r="B299" s="16" t="s">
        <v>3664</v>
      </c>
      <c r="C299" s="28" t="s">
        <v>1231</v>
      </c>
      <c r="D299" s="71">
        <v>291</v>
      </c>
      <c r="E299" s="72" t="s">
        <v>852</v>
      </c>
      <c r="F299" s="71" t="s">
        <v>851</v>
      </c>
      <c r="G299" s="71">
        <v>50</v>
      </c>
      <c r="H299" s="66">
        <v>60</v>
      </c>
      <c r="I299" s="62" t="s">
        <v>32</v>
      </c>
      <c r="J299" s="73">
        <v>5128200</v>
      </c>
      <c r="K299" s="74" t="s">
        <v>2473</v>
      </c>
      <c r="L299" s="64" t="s">
        <v>2317</v>
      </c>
      <c r="M299" s="75" t="s">
        <v>2318</v>
      </c>
      <c r="N299" s="71" t="s">
        <v>2319</v>
      </c>
      <c r="O299" s="76"/>
      <c r="P299" s="71"/>
      <c r="Q299" s="76"/>
      <c r="R299" s="98">
        <f t="shared" si="4"/>
        <v>307692000</v>
      </c>
    </row>
    <row r="300" spans="1:18" s="77" customFormat="1" ht="39" hidden="1" customHeight="1" x14ac:dyDescent="0.25">
      <c r="A300" s="71"/>
      <c r="B300" s="16" t="s">
        <v>3664</v>
      </c>
      <c r="C300" s="28" t="s">
        <v>1232</v>
      </c>
      <c r="D300" s="71">
        <v>292</v>
      </c>
      <c r="E300" s="78" t="s">
        <v>853</v>
      </c>
      <c r="F300" s="71" t="s">
        <v>854</v>
      </c>
      <c r="G300" s="71">
        <v>20</v>
      </c>
      <c r="H300" s="66">
        <v>24</v>
      </c>
      <c r="I300" s="62" t="s">
        <v>32</v>
      </c>
      <c r="J300" s="73">
        <v>1165500</v>
      </c>
      <c r="K300" s="74" t="s">
        <v>2473</v>
      </c>
      <c r="L300" s="64" t="s">
        <v>2320</v>
      </c>
      <c r="M300" s="75" t="s">
        <v>2321</v>
      </c>
      <c r="N300" s="71" t="s">
        <v>2322</v>
      </c>
      <c r="O300" s="76"/>
      <c r="P300" s="71"/>
      <c r="Q300" s="76"/>
      <c r="R300" s="98">
        <f t="shared" si="4"/>
        <v>27972000</v>
      </c>
    </row>
    <row r="301" spans="1:18" s="77" customFormat="1" ht="39" hidden="1" customHeight="1" x14ac:dyDescent="0.25">
      <c r="A301" s="71"/>
      <c r="B301" s="16" t="s">
        <v>3664</v>
      </c>
      <c r="C301" s="28" t="s">
        <v>1233</v>
      </c>
      <c r="D301" s="79">
        <v>293</v>
      </c>
      <c r="E301" s="72" t="s">
        <v>855</v>
      </c>
      <c r="F301" s="71" t="s">
        <v>856</v>
      </c>
      <c r="G301" s="71">
        <v>1</v>
      </c>
      <c r="H301" s="66">
        <v>2</v>
      </c>
      <c r="I301" s="62" t="s">
        <v>32</v>
      </c>
      <c r="J301" s="73">
        <v>5128200</v>
      </c>
      <c r="K301" s="74" t="s">
        <v>2473</v>
      </c>
      <c r="L301" s="64" t="s">
        <v>2323</v>
      </c>
      <c r="M301" s="75" t="s">
        <v>2324</v>
      </c>
      <c r="N301" s="71" t="s">
        <v>2325</v>
      </c>
      <c r="O301" s="76"/>
      <c r="P301" s="71"/>
      <c r="Q301" s="76"/>
      <c r="R301" s="98">
        <f t="shared" si="4"/>
        <v>10256400</v>
      </c>
    </row>
    <row r="302" spans="1:18" s="77" customFormat="1" ht="39" hidden="1" customHeight="1" x14ac:dyDescent="0.25">
      <c r="A302" s="71"/>
      <c r="B302" s="16" t="s">
        <v>3664</v>
      </c>
      <c r="C302" s="28" t="s">
        <v>1234</v>
      </c>
      <c r="D302" s="79">
        <v>294</v>
      </c>
      <c r="E302" s="72" t="s">
        <v>857</v>
      </c>
      <c r="F302" s="71" t="s">
        <v>858</v>
      </c>
      <c r="G302" s="71">
        <v>4</v>
      </c>
      <c r="H302" s="66">
        <v>5</v>
      </c>
      <c r="I302" s="62" t="s">
        <v>32</v>
      </c>
      <c r="J302" s="73">
        <v>1165500</v>
      </c>
      <c r="K302" s="74" t="s">
        <v>2473</v>
      </c>
      <c r="L302" s="64" t="s">
        <v>2326</v>
      </c>
      <c r="M302" s="75" t="s">
        <v>2327</v>
      </c>
      <c r="N302" s="71" t="s">
        <v>2328</v>
      </c>
      <c r="O302" s="76"/>
      <c r="P302" s="71"/>
      <c r="Q302" s="76"/>
      <c r="R302" s="98">
        <f t="shared" si="4"/>
        <v>5827500</v>
      </c>
    </row>
    <row r="303" spans="1:18" s="77" customFormat="1" ht="39" hidden="1" customHeight="1" x14ac:dyDescent="0.25">
      <c r="A303" s="71"/>
      <c r="B303" s="16" t="s">
        <v>3664</v>
      </c>
      <c r="C303" s="28" t="s">
        <v>1235</v>
      </c>
      <c r="D303" s="71">
        <v>295</v>
      </c>
      <c r="E303" s="72" t="s">
        <v>859</v>
      </c>
      <c r="F303" s="71" t="s">
        <v>860</v>
      </c>
      <c r="G303" s="71">
        <v>1</v>
      </c>
      <c r="H303" s="66">
        <v>2</v>
      </c>
      <c r="I303" s="62" t="s">
        <v>32</v>
      </c>
      <c r="J303" s="73">
        <v>5128200</v>
      </c>
      <c r="K303" s="74" t="s">
        <v>2473</v>
      </c>
      <c r="L303" s="64" t="s">
        <v>2329</v>
      </c>
      <c r="M303" s="75" t="s">
        <v>2330</v>
      </c>
      <c r="N303" s="71" t="s">
        <v>2331</v>
      </c>
      <c r="O303" s="76"/>
      <c r="P303" s="71"/>
      <c r="Q303" s="76"/>
      <c r="R303" s="98">
        <f t="shared" si="4"/>
        <v>10256400</v>
      </c>
    </row>
    <row r="304" spans="1:18" ht="39" hidden="1" customHeight="1" x14ac:dyDescent="0.25">
      <c r="A304" s="16"/>
      <c r="B304" s="16" t="s">
        <v>3664</v>
      </c>
      <c r="C304" s="20" t="s">
        <v>1236</v>
      </c>
      <c r="D304" s="16">
        <v>296</v>
      </c>
      <c r="E304" s="52" t="s">
        <v>861</v>
      </c>
      <c r="F304" s="16" t="s">
        <v>862</v>
      </c>
      <c r="G304" s="16">
        <v>50</v>
      </c>
      <c r="H304" s="47">
        <v>60</v>
      </c>
      <c r="I304" s="48" t="s">
        <v>32</v>
      </c>
      <c r="J304" s="49">
        <v>1165500</v>
      </c>
      <c r="K304" s="15" t="s">
        <v>2473</v>
      </c>
      <c r="L304" s="51" t="s">
        <v>2332</v>
      </c>
      <c r="M304" s="27" t="s">
        <v>2333</v>
      </c>
      <c r="N304" s="16" t="s">
        <v>2334</v>
      </c>
      <c r="O304" s="22"/>
      <c r="P304" s="16" t="s">
        <v>2335</v>
      </c>
      <c r="Q304" s="22"/>
      <c r="R304" s="98">
        <f t="shared" si="4"/>
        <v>69930000</v>
      </c>
    </row>
    <row r="305" spans="1:18" ht="39" hidden="1" customHeight="1" x14ac:dyDescent="0.25">
      <c r="A305" s="16"/>
      <c r="B305" s="16" t="s">
        <v>3664</v>
      </c>
      <c r="C305" s="20" t="s">
        <v>1237</v>
      </c>
      <c r="D305" s="16">
        <v>297</v>
      </c>
      <c r="E305" s="52" t="s">
        <v>863</v>
      </c>
      <c r="F305" s="16" t="s">
        <v>864</v>
      </c>
      <c r="G305" s="16">
        <v>12</v>
      </c>
      <c r="H305" s="47">
        <v>14</v>
      </c>
      <c r="I305" s="48" t="s">
        <v>32</v>
      </c>
      <c r="J305" s="49">
        <v>5128200</v>
      </c>
      <c r="K305" s="15" t="s">
        <v>2473</v>
      </c>
      <c r="L305" s="51" t="s">
        <v>2336</v>
      </c>
      <c r="M305" s="27" t="s">
        <v>2337</v>
      </c>
      <c r="N305" s="16" t="s">
        <v>2338</v>
      </c>
      <c r="O305" s="22"/>
      <c r="P305" s="16" t="s">
        <v>2339</v>
      </c>
      <c r="Q305" s="22"/>
      <c r="R305" s="98">
        <f t="shared" si="4"/>
        <v>71794800</v>
      </c>
    </row>
    <row r="306" spans="1:18" ht="39" hidden="1" customHeight="1" x14ac:dyDescent="0.25">
      <c r="A306" s="16"/>
      <c r="B306" s="16" t="s">
        <v>3664</v>
      </c>
      <c r="C306" s="20" t="s">
        <v>1238</v>
      </c>
      <c r="D306" s="46">
        <v>298</v>
      </c>
      <c r="E306" s="52" t="s">
        <v>865</v>
      </c>
      <c r="F306" s="15" t="s">
        <v>866</v>
      </c>
      <c r="G306" s="16">
        <v>12</v>
      </c>
      <c r="H306" s="47">
        <v>14</v>
      </c>
      <c r="I306" s="48" t="s">
        <v>32</v>
      </c>
      <c r="J306" s="49">
        <v>1165500</v>
      </c>
      <c r="K306" s="15" t="s">
        <v>2473</v>
      </c>
      <c r="L306" s="51" t="s">
        <v>2340</v>
      </c>
      <c r="M306" s="27" t="s">
        <v>2341</v>
      </c>
      <c r="N306" s="16" t="s">
        <v>2342</v>
      </c>
      <c r="O306" s="22"/>
      <c r="P306" s="16" t="s">
        <v>2343</v>
      </c>
      <c r="Q306" s="22"/>
      <c r="R306" s="98">
        <f t="shared" si="4"/>
        <v>16317000</v>
      </c>
    </row>
    <row r="307" spans="1:18" ht="39" hidden="1" customHeight="1" x14ac:dyDescent="0.25">
      <c r="A307" s="16"/>
      <c r="B307" s="16" t="s">
        <v>3664</v>
      </c>
      <c r="C307" s="20" t="s">
        <v>1239</v>
      </c>
      <c r="D307" s="46">
        <v>299</v>
      </c>
      <c r="E307" s="52" t="s">
        <v>867</v>
      </c>
      <c r="F307" s="16" t="s">
        <v>868</v>
      </c>
      <c r="G307" s="16">
        <v>12</v>
      </c>
      <c r="H307" s="47">
        <v>14</v>
      </c>
      <c r="I307" s="48" t="s">
        <v>32</v>
      </c>
      <c r="J307" s="49">
        <v>5384610</v>
      </c>
      <c r="K307" s="15" t="s">
        <v>2473</v>
      </c>
      <c r="L307" s="51" t="s">
        <v>2344</v>
      </c>
      <c r="M307" s="27" t="s">
        <v>2345</v>
      </c>
      <c r="N307" s="16" t="s">
        <v>2346</v>
      </c>
      <c r="O307" s="22"/>
      <c r="P307" s="16" t="s">
        <v>2347</v>
      </c>
      <c r="Q307" s="22"/>
      <c r="R307" s="98">
        <f t="shared" si="4"/>
        <v>75384540</v>
      </c>
    </row>
    <row r="308" spans="1:18" s="77" customFormat="1" ht="66" hidden="1" x14ac:dyDescent="0.25">
      <c r="A308" s="71"/>
      <c r="B308" s="16" t="s">
        <v>3664</v>
      </c>
      <c r="C308" s="28" t="s">
        <v>1240</v>
      </c>
      <c r="D308" s="71">
        <v>300</v>
      </c>
      <c r="E308" s="78" t="s">
        <v>869</v>
      </c>
      <c r="F308" s="71" t="s">
        <v>870</v>
      </c>
      <c r="G308" s="71">
        <v>12</v>
      </c>
      <c r="H308" s="66">
        <v>14</v>
      </c>
      <c r="I308" s="62" t="s">
        <v>32</v>
      </c>
      <c r="J308" s="73">
        <v>1165500</v>
      </c>
      <c r="K308" s="74" t="s">
        <v>2473</v>
      </c>
      <c r="L308" s="64" t="s">
        <v>2348</v>
      </c>
      <c r="M308" s="75" t="s">
        <v>2349</v>
      </c>
      <c r="N308" s="71" t="s">
        <v>2350</v>
      </c>
      <c r="O308" s="76"/>
      <c r="P308" s="71"/>
      <c r="Q308" s="76"/>
      <c r="R308" s="98">
        <f t="shared" si="4"/>
        <v>16317000</v>
      </c>
    </row>
    <row r="309" spans="1:18" s="77" customFormat="1" ht="33" hidden="1" x14ac:dyDescent="0.25">
      <c r="A309" s="71"/>
      <c r="B309" s="16" t="s">
        <v>3664</v>
      </c>
      <c r="C309" s="28" t="s">
        <v>1241</v>
      </c>
      <c r="D309" s="71">
        <v>301</v>
      </c>
      <c r="E309" s="78" t="s">
        <v>871</v>
      </c>
      <c r="F309" s="71" t="s">
        <v>872</v>
      </c>
      <c r="G309" s="71">
        <v>6</v>
      </c>
      <c r="H309" s="66">
        <v>7</v>
      </c>
      <c r="I309" s="62" t="s">
        <v>32</v>
      </c>
      <c r="J309" s="73">
        <v>1398600</v>
      </c>
      <c r="K309" s="74" t="s">
        <v>2473</v>
      </c>
      <c r="L309" s="64" t="s">
        <v>2351</v>
      </c>
      <c r="M309" s="75" t="s">
        <v>2352</v>
      </c>
      <c r="N309" s="71" t="s">
        <v>2353</v>
      </c>
      <c r="O309" s="76"/>
      <c r="P309" s="71"/>
      <c r="Q309" s="76"/>
      <c r="R309" s="98">
        <f t="shared" si="4"/>
        <v>9790200</v>
      </c>
    </row>
    <row r="310" spans="1:18" ht="39" hidden="1" customHeight="1" x14ac:dyDescent="0.25">
      <c r="A310" s="16"/>
      <c r="B310" s="16" t="s">
        <v>3664</v>
      </c>
      <c r="C310" s="20" t="s">
        <v>1242</v>
      </c>
      <c r="D310" s="16">
        <v>302</v>
      </c>
      <c r="E310" s="60" t="s">
        <v>873</v>
      </c>
      <c r="F310" s="61" t="s">
        <v>874</v>
      </c>
      <c r="G310" s="46">
        <v>12</v>
      </c>
      <c r="H310" s="47">
        <v>14</v>
      </c>
      <c r="I310" s="48" t="s">
        <v>32</v>
      </c>
      <c r="J310" s="80">
        <v>1630535</v>
      </c>
      <c r="K310" s="15" t="s">
        <v>2473</v>
      </c>
      <c r="L310" s="51" t="s">
        <v>2354</v>
      </c>
      <c r="M310" s="27" t="s">
        <v>2355</v>
      </c>
      <c r="N310" s="16" t="s">
        <v>2356</v>
      </c>
      <c r="O310" s="22"/>
      <c r="P310" s="16" t="s">
        <v>2357</v>
      </c>
      <c r="Q310" s="22"/>
      <c r="R310" s="98">
        <f t="shared" si="4"/>
        <v>22827490</v>
      </c>
    </row>
    <row r="311" spans="1:18" ht="27" hidden="1" customHeight="1" x14ac:dyDescent="0.25">
      <c r="A311" s="20" t="s">
        <v>923</v>
      </c>
      <c r="B311" s="16" t="s">
        <v>3665</v>
      </c>
      <c r="C311" s="20" t="s">
        <v>1243</v>
      </c>
      <c r="D311" s="46">
        <v>303</v>
      </c>
      <c r="E311" s="33" t="s">
        <v>693</v>
      </c>
      <c r="F311" s="8"/>
      <c r="G311" s="46"/>
      <c r="H311" s="47"/>
      <c r="I311" s="48"/>
      <c r="J311" s="49"/>
      <c r="K311" s="26" t="s">
        <v>912</v>
      </c>
      <c r="L311" s="100">
        <v>6823093000</v>
      </c>
      <c r="M311" s="27"/>
      <c r="N311" s="16"/>
      <c r="O311" s="22"/>
      <c r="P311" s="16"/>
      <c r="Q311" s="22"/>
      <c r="R311" s="98">
        <f t="shared" si="4"/>
        <v>0</v>
      </c>
    </row>
    <row r="312" spans="1:18" ht="37.5" hidden="1" customHeight="1" x14ac:dyDescent="0.25">
      <c r="A312" s="16"/>
      <c r="B312" s="16" t="s">
        <v>3665</v>
      </c>
      <c r="C312" s="20" t="s">
        <v>1244</v>
      </c>
      <c r="D312" s="46">
        <v>304</v>
      </c>
      <c r="E312" s="60" t="s">
        <v>293</v>
      </c>
      <c r="F312" s="61" t="s">
        <v>294</v>
      </c>
      <c r="G312" s="46">
        <v>38</v>
      </c>
      <c r="H312" s="47">
        <v>38</v>
      </c>
      <c r="I312" s="48" t="s">
        <v>2358</v>
      </c>
      <c r="J312" s="47">
        <v>3250000</v>
      </c>
      <c r="K312" s="15" t="s">
        <v>2472</v>
      </c>
      <c r="L312" s="51" t="s">
        <v>293</v>
      </c>
      <c r="M312" s="27" t="s">
        <v>2360</v>
      </c>
      <c r="N312" s="16" t="s">
        <v>2361</v>
      </c>
      <c r="O312" s="22"/>
      <c r="P312" s="16" t="s">
        <v>2362</v>
      </c>
      <c r="Q312" s="22"/>
      <c r="R312" s="98">
        <f t="shared" si="4"/>
        <v>123500000</v>
      </c>
    </row>
    <row r="313" spans="1:18" ht="37.5" hidden="1" customHeight="1" x14ac:dyDescent="0.25">
      <c r="A313" s="16"/>
      <c r="B313" s="16" t="s">
        <v>3665</v>
      </c>
      <c r="C313" s="20" t="s">
        <v>1245</v>
      </c>
      <c r="D313" s="16">
        <v>305</v>
      </c>
      <c r="E313" s="60" t="s">
        <v>295</v>
      </c>
      <c r="F313" s="61" t="s">
        <v>294</v>
      </c>
      <c r="G313" s="46">
        <v>38</v>
      </c>
      <c r="H313" s="47">
        <v>38</v>
      </c>
      <c r="I313" s="48" t="s">
        <v>2358</v>
      </c>
      <c r="J313" s="47">
        <v>3250000</v>
      </c>
      <c r="K313" s="15" t="s">
        <v>2472</v>
      </c>
      <c r="L313" s="51" t="s">
        <v>295</v>
      </c>
      <c r="M313" s="27" t="s">
        <v>2363</v>
      </c>
      <c r="N313" s="16" t="s">
        <v>2364</v>
      </c>
      <c r="O313" s="22"/>
      <c r="P313" s="16" t="s">
        <v>2365</v>
      </c>
      <c r="Q313" s="22"/>
      <c r="R313" s="98">
        <f t="shared" si="4"/>
        <v>123500000</v>
      </c>
    </row>
    <row r="314" spans="1:18" ht="37.5" hidden="1" customHeight="1" x14ac:dyDescent="0.25">
      <c r="A314" s="16"/>
      <c r="B314" s="16" t="s">
        <v>3665</v>
      </c>
      <c r="C314" s="20" t="s">
        <v>1246</v>
      </c>
      <c r="D314" s="16">
        <v>306</v>
      </c>
      <c r="E314" s="60" t="s">
        <v>296</v>
      </c>
      <c r="F314" s="61" t="s">
        <v>294</v>
      </c>
      <c r="G314" s="46">
        <v>38</v>
      </c>
      <c r="H314" s="47">
        <v>38</v>
      </c>
      <c r="I314" s="48" t="s">
        <v>2358</v>
      </c>
      <c r="J314" s="47">
        <v>3250000</v>
      </c>
      <c r="K314" s="15" t="s">
        <v>2472</v>
      </c>
      <c r="L314" s="51" t="s">
        <v>296</v>
      </c>
      <c r="M314" s="27" t="s">
        <v>2366</v>
      </c>
      <c r="N314" s="16" t="s">
        <v>2367</v>
      </c>
      <c r="O314" s="22"/>
      <c r="P314" s="16" t="s">
        <v>2368</v>
      </c>
      <c r="Q314" s="22"/>
      <c r="R314" s="98">
        <f t="shared" si="4"/>
        <v>123500000</v>
      </c>
    </row>
    <row r="315" spans="1:18" ht="37.5" hidden="1" customHeight="1" x14ac:dyDescent="0.25">
      <c r="A315" s="16"/>
      <c r="B315" s="16" t="s">
        <v>3665</v>
      </c>
      <c r="C315" s="20" t="s">
        <v>1247</v>
      </c>
      <c r="D315" s="16">
        <v>307</v>
      </c>
      <c r="E315" s="60" t="s">
        <v>297</v>
      </c>
      <c r="F315" s="61" t="s">
        <v>298</v>
      </c>
      <c r="G315" s="46">
        <v>6</v>
      </c>
      <c r="H315" s="47">
        <v>6</v>
      </c>
      <c r="I315" s="48" t="s">
        <v>32</v>
      </c>
      <c r="J315" s="47">
        <v>12000000</v>
      </c>
      <c r="K315" s="15" t="s">
        <v>2472</v>
      </c>
      <c r="L315" s="51" t="s">
        <v>297</v>
      </c>
      <c r="M315" s="27" t="s">
        <v>2369</v>
      </c>
      <c r="N315" s="16" t="s">
        <v>2370</v>
      </c>
      <c r="O315" s="22"/>
      <c r="P315" s="16" t="s">
        <v>2371</v>
      </c>
      <c r="Q315" s="22"/>
      <c r="R315" s="98">
        <f t="shared" si="4"/>
        <v>72000000</v>
      </c>
    </row>
    <row r="316" spans="1:18" ht="37.5" hidden="1" customHeight="1" x14ac:dyDescent="0.25">
      <c r="A316" s="16"/>
      <c r="B316" s="16" t="s">
        <v>3665</v>
      </c>
      <c r="C316" s="20" t="s">
        <v>1248</v>
      </c>
      <c r="D316" s="46">
        <v>308</v>
      </c>
      <c r="E316" s="60" t="s">
        <v>299</v>
      </c>
      <c r="F316" s="61" t="s">
        <v>300</v>
      </c>
      <c r="G316" s="46">
        <v>12</v>
      </c>
      <c r="H316" s="47">
        <v>12</v>
      </c>
      <c r="I316" s="48" t="s">
        <v>32</v>
      </c>
      <c r="J316" s="47">
        <v>2293000</v>
      </c>
      <c r="K316" s="15" t="s">
        <v>2472</v>
      </c>
      <c r="L316" s="51" t="s">
        <v>299</v>
      </c>
      <c r="M316" s="27" t="s">
        <v>2372</v>
      </c>
      <c r="N316" s="16" t="s">
        <v>2373</v>
      </c>
      <c r="O316" s="22"/>
      <c r="P316" s="16" t="s">
        <v>2374</v>
      </c>
      <c r="Q316" s="22"/>
      <c r="R316" s="98">
        <f t="shared" si="4"/>
        <v>27516000</v>
      </c>
    </row>
    <row r="317" spans="1:18" ht="37.5" hidden="1" customHeight="1" x14ac:dyDescent="0.25">
      <c r="A317" s="16"/>
      <c r="B317" s="16" t="s">
        <v>3665</v>
      </c>
      <c r="C317" s="20" t="s">
        <v>1249</v>
      </c>
      <c r="D317" s="46">
        <v>309</v>
      </c>
      <c r="E317" s="60" t="s">
        <v>301</v>
      </c>
      <c r="F317" s="61" t="s">
        <v>302</v>
      </c>
      <c r="G317" s="46">
        <v>6</v>
      </c>
      <c r="H317" s="47">
        <v>6</v>
      </c>
      <c r="I317" s="48" t="s">
        <v>32</v>
      </c>
      <c r="J317" s="47">
        <v>24132000</v>
      </c>
      <c r="K317" s="15" t="s">
        <v>2472</v>
      </c>
      <c r="L317" s="51" t="s">
        <v>301</v>
      </c>
      <c r="M317" s="27" t="s">
        <v>2375</v>
      </c>
      <c r="N317" s="16" t="s">
        <v>2376</v>
      </c>
      <c r="O317" s="22"/>
      <c r="P317" s="16" t="s">
        <v>2377</v>
      </c>
      <c r="Q317" s="22"/>
      <c r="R317" s="98">
        <f t="shared" si="4"/>
        <v>144792000</v>
      </c>
    </row>
    <row r="318" spans="1:18" ht="37.5" hidden="1" customHeight="1" x14ac:dyDescent="0.25">
      <c r="A318" s="16"/>
      <c r="B318" s="16" t="s">
        <v>3665</v>
      </c>
      <c r="C318" s="20" t="s">
        <v>1250</v>
      </c>
      <c r="D318" s="16">
        <v>310</v>
      </c>
      <c r="E318" s="60" t="s">
        <v>303</v>
      </c>
      <c r="F318" s="61" t="s">
        <v>304</v>
      </c>
      <c r="G318" s="46">
        <v>375</v>
      </c>
      <c r="H318" s="47">
        <v>375</v>
      </c>
      <c r="I318" s="48" t="s">
        <v>2359</v>
      </c>
      <c r="J318" s="47">
        <v>3032000</v>
      </c>
      <c r="K318" s="15" t="s">
        <v>2472</v>
      </c>
      <c r="L318" s="51" t="s">
        <v>303</v>
      </c>
      <c r="M318" s="27" t="s">
        <v>2378</v>
      </c>
      <c r="N318" s="16" t="s">
        <v>2379</v>
      </c>
      <c r="O318" s="22"/>
      <c r="P318" s="16" t="s">
        <v>2380</v>
      </c>
      <c r="Q318" s="22"/>
      <c r="R318" s="98">
        <f t="shared" si="4"/>
        <v>1137000000</v>
      </c>
    </row>
    <row r="319" spans="1:18" ht="37.5" hidden="1" customHeight="1" x14ac:dyDescent="0.25">
      <c r="A319" s="16"/>
      <c r="B319" s="16" t="s">
        <v>3665</v>
      </c>
      <c r="C319" s="20" t="s">
        <v>1251</v>
      </c>
      <c r="D319" s="16">
        <v>311</v>
      </c>
      <c r="E319" s="60" t="s">
        <v>305</v>
      </c>
      <c r="F319" s="61" t="s">
        <v>306</v>
      </c>
      <c r="G319" s="46">
        <v>65</v>
      </c>
      <c r="H319" s="47">
        <v>65</v>
      </c>
      <c r="I319" s="48" t="s">
        <v>32</v>
      </c>
      <c r="J319" s="47">
        <v>5535000</v>
      </c>
      <c r="K319" s="15" t="s">
        <v>2472</v>
      </c>
      <c r="L319" s="51" t="s">
        <v>305</v>
      </c>
      <c r="M319" s="27" t="s">
        <v>2381</v>
      </c>
      <c r="N319" s="16" t="s">
        <v>2382</v>
      </c>
      <c r="O319" s="22"/>
      <c r="P319" s="16" t="s">
        <v>2383</v>
      </c>
      <c r="Q319" s="22"/>
      <c r="R319" s="98">
        <f t="shared" si="4"/>
        <v>359775000</v>
      </c>
    </row>
    <row r="320" spans="1:18" ht="37.5" hidden="1" customHeight="1" x14ac:dyDescent="0.25">
      <c r="A320" s="16"/>
      <c r="B320" s="16" t="s">
        <v>3665</v>
      </c>
      <c r="C320" s="20" t="s">
        <v>1252</v>
      </c>
      <c r="D320" s="16">
        <v>312</v>
      </c>
      <c r="E320" s="60" t="s">
        <v>307</v>
      </c>
      <c r="F320" s="61" t="s">
        <v>308</v>
      </c>
      <c r="G320" s="46">
        <v>40</v>
      </c>
      <c r="H320" s="47">
        <v>40</v>
      </c>
      <c r="I320" s="48" t="s">
        <v>32</v>
      </c>
      <c r="J320" s="47">
        <v>8874000</v>
      </c>
      <c r="K320" s="15" t="s">
        <v>2472</v>
      </c>
      <c r="L320" s="51" t="s">
        <v>307</v>
      </c>
      <c r="M320" s="27" t="s">
        <v>2384</v>
      </c>
      <c r="N320" s="16" t="s">
        <v>2385</v>
      </c>
      <c r="O320" s="22"/>
      <c r="P320" s="16" t="s">
        <v>2386</v>
      </c>
      <c r="Q320" s="22"/>
      <c r="R320" s="98">
        <f t="shared" si="4"/>
        <v>354960000</v>
      </c>
    </row>
    <row r="321" spans="1:18" ht="37.5" hidden="1" customHeight="1" x14ac:dyDescent="0.25">
      <c r="A321" s="16"/>
      <c r="B321" s="16" t="s">
        <v>3665</v>
      </c>
      <c r="C321" s="20" t="s">
        <v>1253</v>
      </c>
      <c r="D321" s="46">
        <v>313</v>
      </c>
      <c r="E321" s="60" t="s">
        <v>309</v>
      </c>
      <c r="F321" s="61" t="s">
        <v>310</v>
      </c>
      <c r="G321" s="46">
        <v>80</v>
      </c>
      <c r="H321" s="47">
        <v>80</v>
      </c>
      <c r="I321" s="48" t="s">
        <v>32</v>
      </c>
      <c r="J321" s="47">
        <v>41200000</v>
      </c>
      <c r="K321" s="15" t="s">
        <v>2472</v>
      </c>
      <c r="L321" s="51" t="s">
        <v>309</v>
      </c>
      <c r="M321" s="27" t="s">
        <v>2387</v>
      </c>
      <c r="N321" s="16" t="s">
        <v>2388</v>
      </c>
      <c r="O321" s="22"/>
      <c r="P321" s="16" t="s">
        <v>2389</v>
      </c>
      <c r="Q321" s="22"/>
      <c r="R321" s="98">
        <f t="shared" si="4"/>
        <v>3296000000</v>
      </c>
    </row>
    <row r="322" spans="1:18" ht="37.5" hidden="1" customHeight="1" x14ac:dyDescent="0.25">
      <c r="A322" s="16"/>
      <c r="B322" s="16" t="s">
        <v>3665</v>
      </c>
      <c r="C322" s="20" t="s">
        <v>1254</v>
      </c>
      <c r="D322" s="46">
        <v>314</v>
      </c>
      <c r="E322" s="60" t="s">
        <v>311</v>
      </c>
      <c r="F322" s="61" t="s">
        <v>312</v>
      </c>
      <c r="G322" s="46">
        <v>65</v>
      </c>
      <c r="H322" s="47">
        <v>65</v>
      </c>
      <c r="I322" s="48" t="s">
        <v>2359</v>
      </c>
      <c r="J322" s="47">
        <v>10887000</v>
      </c>
      <c r="K322" s="15" t="s">
        <v>2472</v>
      </c>
      <c r="L322" s="51" t="s">
        <v>311</v>
      </c>
      <c r="M322" s="27" t="s">
        <v>2390</v>
      </c>
      <c r="N322" s="16" t="s">
        <v>2391</v>
      </c>
      <c r="O322" s="22"/>
      <c r="P322" s="16" t="s">
        <v>2392</v>
      </c>
      <c r="Q322" s="22"/>
      <c r="R322" s="98">
        <f t="shared" si="4"/>
        <v>707655000</v>
      </c>
    </row>
    <row r="323" spans="1:18" ht="27" hidden="1" customHeight="1" x14ac:dyDescent="0.25">
      <c r="A323" s="16"/>
      <c r="B323" s="16" t="s">
        <v>3665</v>
      </c>
      <c r="C323" s="20" t="s">
        <v>1255</v>
      </c>
      <c r="D323" s="16">
        <v>315</v>
      </c>
      <c r="E323" s="60" t="s">
        <v>313</v>
      </c>
      <c r="F323" s="61" t="s">
        <v>312</v>
      </c>
      <c r="G323" s="46">
        <v>65</v>
      </c>
      <c r="H323" s="47">
        <v>65</v>
      </c>
      <c r="I323" s="48" t="s">
        <v>2359</v>
      </c>
      <c r="J323" s="47">
        <v>3583000</v>
      </c>
      <c r="K323" s="15" t="s">
        <v>2472</v>
      </c>
      <c r="L323" s="51" t="s">
        <v>313</v>
      </c>
      <c r="M323" s="27" t="s">
        <v>2393</v>
      </c>
      <c r="N323" s="16" t="s">
        <v>2394</v>
      </c>
      <c r="O323" s="22"/>
      <c r="P323" s="16" t="s">
        <v>2395</v>
      </c>
      <c r="Q323" s="22"/>
      <c r="R323" s="98">
        <f t="shared" si="4"/>
        <v>232895000</v>
      </c>
    </row>
    <row r="324" spans="1:18" ht="27" hidden="1" customHeight="1" x14ac:dyDescent="0.25">
      <c r="A324" s="16"/>
      <c r="B324" s="16" t="s">
        <v>3665</v>
      </c>
      <c r="C324" s="20" t="s">
        <v>1256</v>
      </c>
      <c r="D324" s="16">
        <v>316</v>
      </c>
      <c r="E324" s="60" t="s">
        <v>314</v>
      </c>
      <c r="F324" s="61" t="s">
        <v>315</v>
      </c>
      <c r="G324" s="46">
        <v>40</v>
      </c>
      <c r="H324" s="47">
        <v>40</v>
      </c>
      <c r="I324" s="48" t="s">
        <v>32</v>
      </c>
      <c r="J324" s="47">
        <v>3000000</v>
      </c>
      <c r="K324" s="15" t="s">
        <v>2472</v>
      </c>
      <c r="L324" s="51" t="s">
        <v>314</v>
      </c>
      <c r="M324" s="27" t="s">
        <v>2396</v>
      </c>
      <c r="N324" s="16" t="s">
        <v>2397</v>
      </c>
      <c r="O324" s="22"/>
      <c r="P324" s="16" t="s">
        <v>2398</v>
      </c>
      <c r="Q324" s="22"/>
      <c r="R324" s="98">
        <f t="shared" si="4"/>
        <v>120000000</v>
      </c>
    </row>
    <row r="325" spans="1:18" ht="27" hidden="1" customHeight="1" x14ac:dyDescent="0.25">
      <c r="A325" s="20" t="s">
        <v>924</v>
      </c>
      <c r="B325" s="16" t="s">
        <v>3666</v>
      </c>
      <c r="C325" s="20" t="s">
        <v>1257</v>
      </c>
      <c r="D325" s="16">
        <v>317</v>
      </c>
      <c r="E325" s="33" t="s">
        <v>694</v>
      </c>
      <c r="F325" s="8"/>
      <c r="G325" s="46"/>
      <c r="H325" s="47"/>
      <c r="I325" s="48"/>
      <c r="J325" s="49"/>
      <c r="K325" s="26" t="s">
        <v>912</v>
      </c>
      <c r="L325" s="100">
        <v>6102427045</v>
      </c>
      <c r="M325" s="27"/>
      <c r="N325" s="16"/>
      <c r="O325" s="22"/>
      <c r="P325" s="16"/>
      <c r="Q325" s="22"/>
      <c r="R325" s="98">
        <f t="shared" si="4"/>
        <v>0</v>
      </c>
    </row>
    <row r="326" spans="1:18" ht="38.25" hidden="1" customHeight="1" x14ac:dyDescent="0.25">
      <c r="A326" s="16"/>
      <c r="B326" s="16" t="s">
        <v>3666</v>
      </c>
      <c r="C326" s="20" t="s">
        <v>1258</v>
      </c>
      <c r="D326" s="46">
        <v>318</v>
      </c>
      <c r="E326" s="60" t="s">
        <v>316</v>
      </c>
      <c r="F326" s="61" t="s">
        <v>317</v>
      </c>
      <c r="G326" s="46">
        <v>42</v>
      </c>
      <c r="H326" s="47">
        <v>42</v>
      </c>
      <c r="I326" s="48" t="s">
        <v>2359</v>
      </c>
      <c r="J326" s="47">
        <v>12600000</v>
      </c>
      <c r="K326" s="15" t="s">
        <v>2472</v>
      </c>
      <c r="L326" s="51" t="s">
        <v>316</v>
      </c>
      <c r="M326" s="27" t="s">
        <v>2399</v>
      </c>
      <c r="N326" s="16" t="s">
        <v>2400</v>
      </c>
      <c r="O326" s="22"/>
      <c r="P326" s="16" t="s">
        <v>2401</v>
      </c>
      <c r="Q326" s="22"/>
      <c r="R326" s="98">
        <f t="shared" si="4"/>
        <v>529200000</v>
      </c>
    </row>
    <row r="327" spans="1:18" ht="38.25" hidden="1" customHeight="1" x14ac:dyDescent="0.25">
      <c r="A327" s="16"/>
      <c r="B327" s="16" t="s">
        <v>3666</v>
      </c>
      <c r="C327" s="20" t="s">
        <v>1259</v>
      </c>
      <c r="D327" s="46">
        <v>319</v>
      </c>
      <c r="E327" s="60" t="s">
        <v>318</v>
      </c>
      <c r="F327" s="61" t="s">
        <v>319</v>
      </c>
      <c r="G327" s="46">
        <v>36</v>
      </c>
      <c r="H327" s="47">
        <v>36</v>
      </c>
      <c r="I327" s="48" t="s">
        <v>32</v>
      </c>
      <c r="J327" s="47">
        <v>2000000</v>
      </c>
      <c r="K327" s="15" t="s">
        <v>2472</v>
      </c>
      <c r="L327" s="51" t="s">
        <v>318</v>
      </c>
      <c r="M327" s="27" t="s">
        <v>2402</v>
      </c>
      <c r="N327" s="16" t="s">
        <v>2403</v>
      </c>
      <c r="O327" s="22"/>
      <c r="P327" s="16" t="s">
        <v>2404</v>
      </c>
      <c r="Q327" s="22"/>
      <c r="R327" s="98">
        <f t="shared" si="4"/>
        <v>72000000</v>
      </c>
    </row>
    <row r="328" spans="1:18" ht="38.25" hidden="1" customHeight="1" x14ac:dyDescent="0.25">
      <c r="A328" s="16"/>
      <c r="B328" s="16" t="s">
        <v>3666</v>
      </c>
      <c r="C328" s="20" t="s">
        <v>1260</v>
      </c>
      <c r="D328" s="16">
        <v>320</v>
      </c>
      <c r="E328" s="60" t="s">
        <v>320</v>
      </c>
      <c r="F328" s="61" t="s">
        <v>319</v>
      </c>
      <c r="G328" s="46">
        <v>36</v>
      </c>
      <c r="H328" s="47">
        <v>36</v>
      </c>
      <c r="I328" s="48" t="s">
        <v>32</v>
      </c>
      <c r="J328" s="47">
        <v>2000000</v>
      </c>
      <c r="K328" s="15" t="s">
        <v>2472</v>
      </c>
      <c r="L328" s="51" t="s">
        <v>320</v>
      </c>
      <c r="M328" s="27" t="s">
        <v>2405</v>
      </c>
      <c r="N328" s="16" t="s">
        <v>2406</v>
      </c>
      <c r="O328" s="22"/>
      <c r="P328" s="16" t="s">
        <v>2407</v>
      </c>
      <c r="Q328" s="22"/>
      <c r="R328" s="98">
        <f t="shared" si="4"/>
        <v>72000000</v>
      </c>
    </row>
    <row r="329" spans="1:18" ht="38.25" hidden="1" customHeight="1" x14ac:dyDescent="0.25">
      <c r="A329" s="16"/>
      <c r="B329" s="16" t="s">
        <v>3666</v>
      </c>
      <c r="C329" s="20" t="s">
        <v>1261</v>
      </c>
      <c r="D329" s="16">
        <v>321</v>
      </c>
      <c r="E329" s="60" t="s">
        <v>321</v>
      </c>
      <c r="F329" s="61" t="s">
        <v>322</v>
      </c>
      <c r="G329" s="46">
        <v>22</v>
      </c>
      <c r="H329" s="47">
        <v>22</v>
      </c>
      <c r="I329" s="48" t="s">
        <v>32</v>
      </c>
      <c r="J329" s="47">
        <v>2000000</v>
      </c>
      <c r="K329" s="15" t="s">
        <v>2472</v>
      </c>
      <c r="L329" s="51" t="s">
        <v>321</v>
      </c>
      <c r="M329" s="27" t="s">
        <v>2408</v>
      </c>
      <c r="N329" s="16" t="s">
        <v>2409</v>
      </c>
      <c r="O329" s="22"/>
      <c r="P329" s="16" t="s">
        <v>2410</v>
      </c>
      <c r="Q329" s="22"/>
      <c r="R329" s="98">
        <f t="shared" si="4"/>
        <v>44000000</v>
      </c>
    </row>
    <row r="330" spans="1:18" ht="38.25" hidden="1" customHeight="1" x14ac:dyDescent="0.25">
      <c r="A330" s="16"/>
      <c r="B330" s="16" t="s">
        <v>3666</v>
      </c>
      <c r="C330" s="20" t="s">
        <v>1262</v>
      </c>
      <c r="D330" s="16">
        <v>322</v>
      </c>
      <c r="E330" s="60" t="s">
        <v>323</v>
      </c>
      <c r="F330" s="61" t="s">
        <v>324</v>
      </c>
      <c r="G330" s="46">
        <v>95</v>
      </c>
      <c r="H330" s="47">
        <v>95</v>
      </c>
      <c r="I330" s="48" t="s">
        <v>32</v>
      </c>
      <c r="J330" s="47">
        <v>1200000</v>
      </c>
      <c r="K330" s="15" t="s">
        <v>2472</v>
      </c>
      <c r="L330" s="51" t="s">
        <v>323</v>
      </c>
      <c r="M330" s="27" t="s">
        <v>2411</v>
      </c>
      <c r="N330" s="16" t="s">
        <v>2412</v>
      </c>
      <c r="O330" s="22"/>
      <c r="P330" s="16" t="s">
        <v>2413</v>
      </c>
      <c r="Q330" s="22"/>
      <c r="R330" s="98">
        <f t="shared" ref="R330:R393" si="5">H330*J330</f>
        <v>114000000</v>
      </c>
    </row>
    <row r="331" spans="1:18" ht="38.25" hidden="1" customHeight="1" x14ac:dyDescent="0.25">
      <c r="A331" s="16"/>
      <c r="B331" s="16" t="s">
        <v>3666</v>
      </c>
      <c r="C331" s="20" t="s">
        <v>1263</v>
      </c>
      <c r="D331" s="46">
        <v>323</v>
      </c>
      <c r="E331" s="60" t="s">
        <v>325</v>
      </c>
      <c r="F331" s="61" t="s">
        <v>326</v>
      </c>
      <c r="G331" s="46">
        <v>80</v>
      </c>
      <c r="H331" s="47">
        <v>80</v>
      </c>
      <c r="I331" s="48" t="s">
        <v>32</v>
      </c>
      <c r="J331" s="47">
        <v>5070045</v>
      </c>
      <c r="K331" s="15" t="s">
        <v>2472</v>
      </c>
      <c r="L331" s="51" t="s">
        <v>325</v>
      </c>
      <c r="M331" s="27" t="s">
        <v>2414</v>
      </c>
      <c r="N331" s="16" t="s">
        <v>2415</v>
      </c>
      <c r="O331" s="22"/>
      <c r="P331" s="16" t="s">
        <v>2416</v>
      </c>
      <c r="Q331" s="22"/>
      <c r="R331" s="98">
        <f t="shared" si="5"/>
        <v>405603600</v>
      </c>
    </row>
    <row r="332" spans="1:18" ht="38.25" hidden="1" customHeight="1" x14ac:dyDescent="0.25">
      <c r="A332" s="16"/>
      <c r="B332" s="16" t="s">
        <v>3666</v>
      </c>
      <c r="C332" s="20" t="s">
        <v>1264</v>
      </c>
      <c r="D332" s="46">
        <v>324</v>
      </c>
      <c r="E332" s="60" t="s">
        <v>327</v>
      </c>
      <c r="F332" s="61" t="s">
        <v>328</v>
      </c>
      <c r="G332" s="46">
        <v>80</v>
      </c>
      <c r="H332" s="47">
        <v>80</v>
      </c>
      <c r="I332" s="48" t="s">
        <v>32</v>
      </c>
      <c r="J332" s="47">
        <v>5099063</v>
      </c>
      <c r="K332" s="15" t="s">
        <v>2472</v>
      </c>
      <c r="L332" s="51" t="s">
        <v>327</v>
      </c>
      <c r="M332" s="27" t="s">
        <v>2417</v>
      </c>
      <c r="N332" s="16" t="s">
        <v>2418</v>
      </c>
      <c r="O332" s="22"/>
      <c r="P332" s="16" t="s">
        <v>2419</v>
      </c>
      <c r="Q332" s="22"/>
      <c r="R332" s="98">
        <f t="shared" si="5"/>
        <v>407925040</v>
      </c>
    </row>
    <row r="333" spans="1:18" ht="38.25" hidden="1" customHeight="1" x14ac:dyDescent="0.25">
      <c r="A333" s="16"/>
      <c r="B333" s="16" t="s">
        <v>3666</v>
      </c>
      <c r="C333" s="20" t="s">
        <v>1265</v>
      </c>
      <c r="D333" s="16">
        <v>325</v>
      </c>
      <c r="E333" s="60" t="s">
        <v>329</v>
      </c>
      <c r="F333" s="61" t="s">
        <v>319</v>
      </c>
      <c r="G333" s="46">
        <v>60</v>
      </c>
      <c r="H333" s="47">
        <v>60</v>
      </c>
      <c r="I333" s="48" t="s">
        <v>32</v>
      </c>
      <c r="J333" s="47">
        <v>4150000</v>
      </c>
      <c r="K333" s="15" t="s">
        <v>2472</v>
      </c>
      <c r="L333" s="51" t="s">
        <v>329</v>
      </c>
      <c r="M333" s="27" t="s">
        <v>2420</v>
      </c>
      <c r="N333" s="16" t="s">
        <v>2421</v>
      </c>
      <c r="O333" s="22"/>
      <c r="P333" s="16" t="s">
        <v>2422</v>
      </c>
      <c r="Q333" s="22"/>
      <c r="R333" s="98">
        <f t="shared" si="5"/>
        <v>249000000</v>
      </c>
    </row>
    <row r="334" spans="1:18" ht="56.25" hidden="1" customHeight="1" x14ac:dyDescent="0.25">
      <c r="A334" s="16"/>
      <c r="B334" s="16" t="s">
        <v>3666</v>
      </c>
      <c r="C334" s="20" t="s">
        <v>1266</v>
      </c>
      <c r="D334" s="16">
        <v>326</v>
      </c>
      <c r="E334" s="60" t="s">
        <v>330</v>
      </c>
      <c r="F334" s="61" t="s">
        <v>331</v>
      </c>
      <c r="G334" s="46">
        <v>10</v>
      </c>
      <c r="H334" s="47">
        <v>10</v>
      </c>
      <c r="I334" s="48" t="s">
        <v>32</v>
      </c>
      <c r="J334" s="47">
        <v>1550000</v>
      </c>
      <c r="K334" s="15" t="s">
        <v>2472</v>
      </c>
      <c r="L334" s="51" t="s">
        <v>2423</v>
      </c>
      <c r="M334" s="27" t="s">
        <v>2424</v>
      </c>
      <c r="N334" s="16" t="s">
        <v>2425</v>
      </c>
      <c r="O334" s="22"/>
      <c r="P334" s="16" t="s">
        <v>2426</v>
      </c>
      <c r="Q334" s="22"/>
      <c r="R334" s="98">
        <f t="shared" si="5"/>
        <v>15500000</v>
      </c>
    </row>
    <row r="335" spans="1:18" ht="95.25" hidden="1" customHeight="1" x14ac:dyDescent="0.25">
      <c r="A335" s="16"/>
      <c r="B335" s="16" t="s">
        <v>3666</v>
      </c>
      <c r="C335" s="20" t="s">
        <v>1267</v>
      </c>
      <c r="D335" s="16">
        <v>327</v>
      </c>
      <c r="E335" s="60" t="s">
        <v>332</v>
      </c>
      <c r="F335" s="61" t="s">
        <v>333</v>
      </c>
      <c r="G335" s="46">
        <v>65</v>
      </c>
      <c r="H335" s="47">
        <v>65</v>
      </c>
      <c r="I335" s="48" t="s">
        <v>32</v>
      </c>
      <c r="J335" s="47">
        <v>29000000</v>
      </c>
      <c r="K335" s="15" t="s">
        <v>2472</v>
      </c>
      <c r="L335" s="51" t="s">
        <v>332</v>
      </c>
      <c r="M335" s="27" t="s">
        <v>2427</v>
      </c>
      <c r="N335" s="16" t="s">
        <v>2428</v>
      </c>
      <c r="O335" s="22"/>
      <c r="P335" s="16" t="s">
        <v>2429</v>
      </c>
      <c r="Q335" s="22"/>
      <c r="R335" s="98">
        <f t="shared" si="5"/>
        <v>1885000000</v>
      </c>
    </row>
    <row r="336" spans="1:18" ht="63" hidden="1" customHeight="1" x14ac:dyDescent="0.25">
      <c r="A336" s="16"/>
      <c r="B336" s="16" t="s">
        <v>3666</v>
      </c>
      <c r="C336" s="20" t="s">
        <v>1268</v>
      </c>
      <c r="D336" s="46">
        <v>328</v>
      </c>
      <c r="E336" s="60" t="s">
        <v>334</v>
      </c>
      <c r="F336" s="61" t="s">
        <v>335</v>
      </c>
      <c r="G336" s="46">
        <v>18</v>
      </c>
      <c r="H336" s="47">
        <v>18</v>
      </c>
      <c r="I336" s="48" t="s">
        <v>32</v>
      </c>
      <c r="J336" s="47">
        <v>11500000</v>
      </c>
      <c r="K336" s="15" t="s">
        <v>2472</v>
      </c>
      <c r="L336" s="51" t="s">
        <v>334</v>
      </c>
      <c r="M336" s="27" t="s">
        <v>2430</v>
      </c>
      <c r="N336" s="16" t="s">
        <v>2431</v>
      </c>
      <c r="O336" s="22"/>
      <c r="P336" s="16" t="s">
        <v>2432</v>
      </c>
      <c r="Q336" s="22"/>
      <c r="R336" s="98">
        <f t="shared" si="5"/>
        <v>207000000</v>
      </c>
    </row>
    <row r="337" spans="1:18" ht="27" hidden="1" customHeight="1" x14ac:dyDescent="0.25">
      <c r="A337" s="16"/>
      <c r="B337" s="16" t="s">
        <v>3666</v>
      </c>
      <c r="C337" s="20" t="s">
        <v>1269</v>
      </c>
      <c r="D337" s="46">
        <v>329</v>
      </c>
      <c r="E337" s="60" t="s">
        <v>336</v>
      </c>
      <c r="F337" s="61" t="s">
        <v>331</v>
      </c>
      <c r="G337" s="46">
        <v>14</v>
      </c>
      <c r="H337" s="47">
        <v>14</v>
      </c>
      <c r="I337" s="48" t="s">
        <v>32</v>
      </c>
      <c r="J337" s="47">
        <v>3500000</v>
      </c>
      <c r="K337" s="15" t="s">
        <v>2472</v>
      </c>
      <c r="L337" s="51" t="s">
        <v>336</v>
      </c>
      <c r="M337" s="27" t="s">
        <v>2433</v>
      </c>
      <c r="N337" s="16" t="s">
        <v>2434</v>
      </c>
      <c r="O337" s="22"/>
      <c r="P337" s="16" t="s">
        <v>2435</v>
      </c>
      <c r="Q337" s="22"/>
      <c r="R337" s="98">
        <f t="shared" si="5"/>
        <v>49000000</v>
      </c>
    </row>
    <row r="338" spans="1:18" ht="35.25" hidden="1" customHeight="1" x14ac:dyDescent="0.25">
      <c r="A338" s="16"/>
      <c r="B338" s="16" t="s">
        <v>3666</v>
      </c>
      <c r="C338" s="20" t="s">
        <v>1270</v>
      </c>
      <c r="D338" s="16">
        <v>330</v>
      </c>
      <c r="E338" s="60" t="s">
        <v>337</v>
      </c>
      <c r="F338" s="61" t="s">
        <v>319</v>
      </c>
      <c r="G338" s="46">
        <v>2</v>
      </c>
      <c r="H338" s="47">
        <v>2</v>
      </c>
      <c r="I338" s="48" t="s">
        <v>32</v>
      </c>
      <c r="J338" s="47">
        <v>6000000</v>
      </c>
      <c r="K338" s="15" t="s">
        <v>2472</v>
      </c>
      <c r="L338" s="51" t="s">
        <v>337</v>
      </c>
      <c r="M338" s="27" t="s">
        <v>2436</v>
      </c>
      <c r="N338" s="16" t="s">
        <v>2437</v>
      </c>
      <c r="O338" s="22"/>
      <c r="P338" s="16" t="s">
        <v>2438</v>
      </c>
      <c r="Q338" s="22"/>
      <c r="R338" s="98">
        <f t="shared" si="5"/>
        <v>12000000</v>
      </c>
    </row>
    <row r="339" spans="1:18" ht="34.5" hidden="1" customHeight="1" x14ac:dyDescent="0.25">
      <c r="A339" s="16"/>
      <c r="B339" s="16" t="s">
        <v>3666</v>
      </c>
      <c r="C339" s="20" t="s">
        <v>1271</v>
      </c>
      <c r="D339" s="16">
        <v>331</v>
      </c>
      <c r="E339" s="60" t="s">
        <v>338</v>
      </c>
      <c r="F339" s="61" t="s">
        <v>319</v>
      </c>
      <c r="G339" s="46">
        <v>36</v>
      </c>
      <c r="H339" s="47">
        <v>36</v>
      </c>
      <c r="I339" s="48" t="s">
        <v>32</v>
      </c>
      <c r="J339" s="47">
        <v>11500000</v>
      </c>
      <c r="K339" s="15" t="s">
        <v>2472</v>
      </c>
      <c r="L339" s="51" t="s">
        <v>338</v>
      </c>
      <c r="M339" s="27" t="s">
        <v>2439</v>
      </c>
      <c r="N339" s="16" t="s">
        <v>2440</v>
      </c>
      <c r="O339" s="22"/>
      <c r="P339" s="16" t="s">
        <v>2441</v>
      </c>
      <c r="Q339" s="22"/>
      <c r="R339" s="98">
        <f t="shared" si="5"/>
        <v>414000000</v>
      </c>
    </row>
    <row r="340" spans="1:18" ht="109.5" hidden="1" customHeight="1" x14ac:dyDescent="0.25">
      <c r="A340" s="16"/>
      <c r="B340" s="16" t="s">
        <v>3666</v>
      </c>
      <c r="C340" s="20" t="s">
        <v>1272</v>
      </c>
      <c r="D340" s="16">
        <v>332</v>
      </c>
      <c r="E340" s="60" t="s">
        <v>339</v>
      </c>
      <c r="F340" s="61" t="s">
        <v>599</v>
      </c>
      <c r="G340" s="46" t="s">
        <v>340</v>
      </c>
      <c r="H340" s="47">
        <v>12</v>
      </c>
      <c r="I340" s="48" t="s">
        <v>32</v>
      </c>
      <c r="J340" s="47">
        <v>9246349</v>
      </c>
      <c r="K340" s="15" t="s">
        <v>2472</v>
      </c>
      <c r="L340" s="51" t="s">
        <v>339</v>
      </c>
      <c r="M340" s="27" t="s">
        <v>2442</v>
      </c>
      <c r="N340" s="16" t="s">
        <v>2443</v>
      </c>
      <c r="O340" s="22"/>
      <c r="P340" s="16" t="s">
        <v>2444</v>
      </c>
      <c r="Q340" s="22"/>
      <c r="R340" s="98">
        <f t="shared" si="5"/>
        <v>110956188</v>
      </c>
    </row>
    <row r="341" spans="1:18" ht="44.25" hidden="1" customHeight="1" x14ac:dyDescent="0.25">
      <c r="A341" s="16"/>
      <c r="B341" s="16" t="s">
        <v>3666</v>
      </c>
      <c r="C341" s="20" t="s">
        <v>1273</v>
      </c>
      <c r="D341" s="46">
        <v>333</v>
      </c>
      <c r="E341" s="60" t="s">
        <v>341</v>
      </c>
      <c r="F341" s="61" t="s">
        <v>342</v>
      </c>
      <c r="G341" s="46">
        <v>25</v>
      </c>
      <c r="H341" s="47">
        <v>25</v>
      </c>
      <c r="I341" s="48" t="s">
        <v>32</v>
      </c>
      <c r="J341" s="47">
        <v>15871525</v>
      </c>
      <c r="K341" s="15" t="s">
        <v>2472</v>
      </c>
      <c r="L341" s="51" t="s">
        <v>341</v>
      </c>
      <c r="M341" s="27" t="s">
        <v>2445</v>
      </c>
      <c r="N341" s="16" t="s">
        <v>2446</v>
      </c>
      <c r="O341" s="22"/>
      <c r="P341" s="16" t="s">
        <v>2447</v>
      </c>
      <c r="Q341" s="22"/>
      <c r="R341" s="98">
        <f t="shared" si="5"/>
        <v>396788125</v>
      </c>
    </row>
    <row r="342" spans="1:18" ht="45.75" hidden="1" customHeight="1" x14ac:dyDescent="0.25">
      <c r="A342" s="16"/>
      <c r="B342" s="16" t="s">
        <v>3666</v>
      </c>
      <c r="C342" s="20" t="s">
        <v>1274</v>
      </c>
      <c r="D342" s="46">
        <v>334</v>
      </c>
      <c r="E342" s="60" t="s">
        <v>343</v>
      </c>
      <c r="F342" s="61" t="s">
        <v>344</v>
      </c>
      <c r="G342" s="46">
        <v>2</v>
      </c>
      <c r="H342" s="47">
        <v>2</v>
      </c>
      <c r="I342" s="48" t="s">
        <v>32</v>
      </c>
      <c r="J342" s="47">
        <v>12463717</v>
      </c>
      <c r="K342" s="15" t="s">
        <v>2472</v>
      </c>
      <c r="L342" s="51" t="s">
        <v>343</v>
      </c>
      <c r="M342" s="27" t="s">
        <v>2448</v>
      </c>
      <c r="N342" s="16" t="s">
        <v>2449</v>
      </c>
      <c r="O342" s="22"/>
      <c r="P342" s="16" t="s">
        <v>2450</v>
      </c>
      <c r="Q342" s="22"/>
      <c r="R342" s="98">
        <f t="shared" si="5"/>
        <v>24927434</v>
      </c>
    </row>
    <row r="343" spans="1:18" ht="41.25" hidden="1" customHeight="1" x14ac:dyDescent="0.25">
      <c r="A343" s="16"/>
      <c r="B343" s="16" t="s">
        <v>3666</v>
      </c>
      <c r="C343" s="20" t="s">
        <v>1275</v>
      </c>
      <c r="D343" s="16">
        <v>335</v>
      </c>
      <c r="E343" s="60" t="s">
        <v>345</v>
      </c>
      <c r="F343" s="61" t="s">
        <v>607</v>
      </c>
      <c r="G343" s="46">
        <v>12</v>
      </c>
      <c r="H343" s="47">
        <v>12</v>
      </c>
      <c r="I343" s="48" t="s">
        <v>32</v>
      </c>
      <c r="J343" s="47">
        <v>7606760</v>
      </c>
      <c r="K343" s="15" t="s">
        <v>2472</v>
      </c>
      <c r="L343" s="51" t="s">
        <v>345</v>
      </c>
      <c r="M343" s="27" t="s">
        <v>2451</v>
      </c>
      <c r="N343" s="16" t="s">
        <v>2452</v>
      </c>
      <c r="O343" s="22"/>
      <c r="P343" s="16" t="s">
        <v>2453</v>
      </c>
      <c r="Q343" s="22"/>
      <c r="R343" s="98">
        <f t="shared" si="5"/>
        <v>91281120</v>
      </c>
    </row>
    <row r="344" spans="1:18" ht="42" hidden="1" customHeight="1" x14ac:dyDescent="0.25">
      <c r="A344" s="16"/>
      <c r="B344" s="16" t="s">
        <v>3666</v>
      </c>
      <c r="C344" s="20" t="s">
        <v>1276</v>
      </c>
      <c r="D344" s="16">
        <v>336</v>
      </c>
      <c r="E344" s="60" t="s">
        <v>346</v>
      </c>
      <c r="F344" s="61" t="s">
        <v>608</v>
      </c>
      <c r="G344" s="46">
        <v>6</v>
      </c>
      <c r="H344" s="47">
        <v>6</v>
      </c>
      <c r="I344" s="48" t="s">
        <v>32</v>
      </c>
      <c r="J344" s="47">
        <v>9881463</v>
      </c>
      <c r="K344" s="15" t="s">
        <v>2472</v>
      </c>
      <c r="L344" s="51" t="s">
        <v>346</v>
      </c>
      <c r="M344" s="27" t="s">
        <v>2454</v>
      </c>
      <c r="N344" s="16" t="s">
        <v>2455</v>
      </c>
      <c r="O344" s="22"/>
      <c r="P344" s="16" t="s">
        <v>2456</v>
      </c>
      <c r="Q344" s="22"/>
      <c r="R344" s="98">
        <f t="shared" si="5"/>
        <v>59288778</v>
      </c>
    </row>
    <row r="345" spans="1:18" ht="113.25" hidden="1" customHeight="1" x14ac:dyDescent="0.25">
      <c r="A345" s="16"/>
      <c r="B345" s="16" t="s">
        <v>3666</v>
      </c>
      <c r="C345" s="20" t="s">
        <v>1277</v>
      </c>
      <c r="D345" s="16">
        <v>337</v>
      </c>
      <c r="E345" s="60" t="s">
        <v>347</v>
      </c>
      <c r="F345" s="61" t="s">
        <v>600</v>
      </c>
      <c r="G345" s="46">
        <v>15</v>
      </c>
      <c r="H345" s="47">
        <v>15</v>
      </c>
      <c r="I345" s="48" t="s">
        <v>32</v>
      </c>
      <c r="J345" s="47">
        <v>29910384</v>
      </c>
      <c r="K345" s="15" t="s">
        <v>2472</v>
      </c>
      <c r="L345" s="51" t="s">
        <v>347</v>
      </c>
      <c r="M345" s="27" t="s">
        <v>2457</v>
      </c>
      <c r="N345" s="16" t="s">
        <v>2458</v>
      </c>
      <c r="O345" s="22"/>
      <c r="P345" s="16" t="s">
        <v>2459</v>
      </c>
      <c r="Q345" s="22"/>
      <c r="R345" s="98">
        <f t="shared" si="5"/>
        <v>448655760</v>
      </c>
    </row>
    <row r="346" spans="1:18" ht="53.25" hidden="1" customHeight="1" x14ac:dyDescent="0.25">
      <c r="A346" s="16"/>
      <c r="B346" s="16" t="s">
        <v>3666</v>
      </c>
      <c r="C346" s="20" t="s">
        <v>1278</v>
      </c>
      <c r="D346" s="46">
        <v>338</v>
      </c>
      <c r="E346" s="60" t="s">
        <v>348</v>
      </c>
      <c r="F346" s="61" t="s">
        <v>601</v>
      </c>
      <c r="G346" s="46">
        <v>12</v>
      </c>
      <c r="H346" s="47">
        <v>12</v>
      </c>
      <c r="I346" s="48" t="s">
        <v>32</v>
      </c>
      <c r="J346" s="47">
        <v>29400000</v>
      </c>
      <c r="K346" s="15" t="s">
        <v>2472</v>
      </c>
      <c r="L346" s="51" t="s">
        <v>348</v>
      </c>
      <c r="M346" s="27" t="s">
        <v>2460</v>
      </c>
      <c r="N346" s="16" t="s">
        <v>2461</v>
      </c>
      <c r="O346" s="22"/>
      <c r="P346" s="16" t="s">
        <v>2462</v>
      </c>
      <c r="Q346" s="22"/>
      <c r="R346" s="98">
        <f t="shared" si="5"/>
        <v>352800000</v>
      </c>
    </row>
    <row r="347" spans="1:18" ht="88.5" hidden="1" customHeight="1" x14ac:dyDescent="0.25">
      <c r="A347" s="16"/>
      <c r="B347" s="16" t="s">
        <v>3666</v>
      </c>
      <c r="C347" s="20" t="s">
        <v>1279</v>
      </c>
      <c r="D347" s="46">
        <v>339</v>
      </c>
      <c r="E347" s="60" t="s">
        <v>349</v>
      </c>
      <c r="F347" s="61" t="s">
        <v>319</v>
      </c>
      <c r="G347" s="46">
        <v>12</v>
      </c>
      <c r="H347" s="47">
        <v>12</v>
      </c>
      <c r="I347" s="48" t="s">
        <v>32</v>
      </c>
      <c r="J347" s="47">
        <v>11791750</v>
      </c>
      <c r="K347" s="15" t="s">
        <v>2472</v>
      </c>
      <c r="L347" s="51" t="s">
        <v>349</v>
      </c>
      <c r="M347" s="27" t="s">
        <v>2463</v>
      </c>
      <c r="N347" s="16" t="s">
        <v>2464</v>
      </c>
      <c r="O347" s="22"/>
      <c r="P347" s="16" t="s">
        <v>2465</v>
      </c>
      <c r="Q347" s="22"/>
      <c r="R347" s="98">
        <f t="shared" si="5"/>
        <v>141501000</v>
      </c>
    </row>
    <row r="348" spans="1:18" x14ac:dyDescent="0.25">
      <c r="A348" s="20" t="s">
        <v>925</v>
      </c>
      <c r="B348" s="16" t="s">
        <v>3667</v>
      </c>
      <c r="C348" s="20" t="s">
        <v>1280</v>
      </c>
      <c r="D348" s="16">
        <v>340</v>
      </c>
      <c r="E348" s="33" t="s">
        <v>902</v>
      </c>
      <c r="F348" s="8"/>
      <c r="G348" s="46"/>
      <c r="H348" s="47"/>
      <c r="I348" s="48"/>
      <c r="J348" s="49"/>
      <c r="K348" s="26" t="s">
        <v>912</v>
      </c>
      <c r="L348" s="100">
        <v>1040800000</v>
      </c>
      <c r="M348" s="27"/>
      <c r="N348" s="16"/>
      <c r="O348" s="22"/>
      <c r="P348" s="16"/>
      <c r="Q348" s="22"/>
      <c r="R348" s="98">
        <f t="shared" si="5"/>
        <v>0</v>
      </c>
    </row>
    <row r="349" spans="1:18" ht="148.5" x14ac:dyDescent="0.25">
      <c r="A349" s="16"/>
      <c r="B349" s="16" t="s">
        <v>3667</v>
      </c>
      <c r="C349" s="20" t="s">
        <v>1281</v>
      </c>
      <c r="D349" s="16">
        <v>341</v>
      </c>
      <c r="E349" s="60" t="s">
        <v>352</v>
      </c>
      <c r="F349" s="61" t="s">
        <v>350</v>
      </c>
      <c r="G349" s="46">
        <v>80</v>
      </c>
      <c r="H349" s="47">
        <v>80</v>
      </c>
      <c r="I349" s="48" t="s">
        <v>32</v>
      </c>
      <c r="J349" s="47">
        <v>12500000</v>
      </c>
      <c r="K349" s="15" t="s">
        <v>2472</v>
      </c>
      <c r="L349" s="51" t="s">
        <v>352</v>
      </c>
      <c r="M349" s="27" t="s">
        <v>2466</v>
      </c>
      <c r="N349" s="16" t="s">
        <v>2467</v>
      </c>
      <c r="O349" s="22"/>
      <c r="P349" s="16" t="s">
        <v>2468</v>
      </c>
      <c r="Q349" s="22"/>
      <c r="R349" s="98">
        <f t="shared" si="5"/>
        <v>1000000000</v>
      </c>
    </row>
    <row r="350" spans="1:18" ht="74.25" customHeight="1" x14ac:dyDescent="0.25">
      <c r="A350" s="16"/>
      <c r="B350" s="16" t="s">
        <v>3667</v>
      </c>
      <c r="C350" s="20" t="s">
        <v>1282</v>
      </c>
      <c r="D350" s="16">
        <v>342</v>
      </c>
      <c r="E350" s="81" t="s">
        <v>351</v>
      </c>
      <c r="F350" s="61" t="s">
        <v>353</v>
      </c>
      <c r="G350" s="46">
        <v>6</v>
      </c>
      <c r="H350" s="47">
        <v>6</v>
      </c>
      <c r="I350" s="48" t="s">
        <v>32</v>
      </c>
      <c r="J350" s="47">
        <v>6800000</v>
      </c>
      <c r="K350" s="15" t="s">
        <v>2472</v>
      </c>
      <c r="L350" s="51" t="s">
        <v>351</v>
      </c>
      <c r="M350" s="27" t="s">
        <v>2469</v>
      </c>
      <c r="N350" s="16" t="s">
        <v>2470</v>
      </c>
      <c r="O350" s="22"/>
      <c r="P350" s="16" t="s">
        <v>2471</v>
      </c>
      <c r="Q350" s="22"/>
      <c r="R350" s="98">
        <f t="shared" si="5"/>
        <v>40800000</v>
      </c>
    </row>
    <row r="351" spans="1:18" ht="27" hidden="1" customHeight="1" x14ac:dyDescent="0.25">
      <c r="A351" s="20" t="s">
        <v>926</v>
      </c>
      <c r="B351" s="16" t="s">
        <v>3668</v>
      </c>
      <c r="C351" s="20" t="s">
        <v>1283</v>
      </c>
      <c r="D351" s="46">
        <v>343</v>
      </c>
      <c r="E351" s="33" t="s">
        <v>695</v>
      </c>
      <c r="F351" s="8"/>
      <c r="G351" s="46"/>
      <c r="H351" s="47"/>
      <c r="I351" s="48"/>
      <c r="J351" s="49"/>
      <c r="K351" s="26" t="s">
        <v>914</v>
      </c>
      <c r="L351" s="100">
        <v>2606750000</v>
      </c>
      <c r="M351" s="27"/>
      <c r="N351" s="16"/>
      <c r="O351" s="22"/>
      <c r="P351" s="16"/>
      <c r="Q351" s="22"/>
      <c r="R351" s="98">
        <f t="shared" si="5"/>
        <v>0</v>
      </c>
    </row>
    <row r="352" spans="1:18" ht="42.75" hidden="1" customHeight="1" x14ac:dyDescent="0.25">
      <c r="A352" s="16"/>
      <c r="B352" s="16" t="s">
        <v>3668</v>
      </c>
      <c r="C352" s="20" t="s">
        <v>1284</v>
      </c>
      <c r="D352" s="46">
        <v>344</v>
      </c>
      <c r="E352" s="52" t="s">
        <v>354</v>
      </c>
      <c r="F352" s="15" t="s">
        <v>32</v>
      </c>
      <c r="G352" s="46">
        <v>40</v>
      </c>
      <c r="H352" s="47">
        <v>46</v>
      </c>
      <c r="I352" s="48" t="s">
        <v>32</v>
      </c>
      <c r="J352" s="47">
        <v>40000000</v>
      </c>
      <c r="K352" s="15" t="s">
        <v>1596</v>
      </c>
      <c r="L352" s="51" t="s">
        <v>1597</v>
      </c>
      <c r="M352" s="27" t="s">
        <v>1598</v>
      </c>
      <c r="N352" s="16">
        <v>10491448</v>
      </c>
      <c r="O352" s="22"/>
      <c r="P352" s="16" t="s">
        <v>1599</v>
      </c>
      <c r="Q352" s="22"/>
      <c r="R352" s="98">
        <f t="shared" si="5"/>
        <v>1840000000</v>
      </c>
    </row>
    <row r="353" spans="1:18" ht="42.75" hidden="1" customHeight="1" x14ac:dyDescent="0.25">
      <c r="A353" s="16"/>
      <c r="B353" s="16" t="s">
        <v>3668</v>
      </c>
      <c r="C353" s="20" t="s">
        <v>1285</v>
      </c>
      <c r="D353" s="16">
        <v>345</v>
      </c>
      <c r="E353" s="52" t="s">
        <v>355</v>
      </c>
      <c r="F353" s="15" t="s">
        <v>32</v>
      </c>
      <c r="G353" s="46">
        <v>40</v>
      </c>
      <c r="H353" s="47">
        <v>46</v>
      </c>
      <c r="I353" s="48" t="s">
        <v>32</v>
      </c>
      <c r="J353" s="47">
        <v>9625000</v>
      </c>
      <c r="K353" s="15" t="s">
        <v>1596</v>
      </c>
      <c r="L353" s="51" t="s">
        <v>1600</v>
      </c>
      <c r="M353" s="27" t="s">
        <v>355</v>
      </c>
      <c r="N353" s="16">
        <v>10329097</v>
      </c>
      <c r="O353" s="22"/>
      <c r="P353" s="16" t="s">
        <v>1601</v>
      </c>
      <c r="Q353" s="22"/>
      <c r="R353" s="98">
        <f t="shared" si="5"/>
        <v>442750000</v>
      </c>
    </row>
    <row r="354" spans="1:18" ht="42.75" hidden="1" customHeight="1" x14ac:dyDescent="0.25">
      <c r="A354" s="16"/>
      <c r="B354" s="16" t="s">
        <v>3668</v>
      </c>
      <c r="C354" s="20" t="s">
        <v>1286</v>
      </c>
      <c r="D354" s="16">
        <v>346</v>
      </c>
      <c r="E354" s="52" t="s">
        <v>356</v>
      </c>
      <c r="F354" s="15" t="s">
        <v>32</v>
      </c>
      <c r="G354" s="46">
        <v>8</v>
      </c>
      <c r="H354" s="47">
        <v>10</v>
      </c>
      <c r="I354" s="48" t="s">
        <v>32</v>
      </c>
      <c r="J354" s="47">
        <v>3200000</v>
      </c>
      <c r="K354" s="15" t="s">
        <v>1596</v>
      </c>
      <c r="L354" s="51" t="s">
        <v>1602</v>
      </c>
      <c r="M354" s="27" t="s">
        <v>356</v>
      </c>
      <c r="N354" s="16">
        <v>10309925</v>
      </c>
      <c r="O354" s="22"/>
      <c r="P354" s="16" t="s">
        <v>1603</v>
      </c>
      <c r="Q354" s="22"/>
      <c r="R354" s="98">
        <f t="shared" si="5"/>
        <v>32000000</v>
      </c>
    </row>
    <row r="355" spans="1:18" ht="42.75" hidden="1" customHeight="1" x14ac:dyDescent="0.25">
      <c r="A355" s="16"/>
      <c r="B355" s="16" t="s">
        <v>3668</v>
      </c>
      <c r="C355" s="20" t="s">
        <v>1287</v>
      </c>
      <c r="D355" s="16">
        <v>347</v>
      </c>
      <c r="E355" s="52" t="s">
        <v>357</v>
      </c>
      <c r="F355" s="15" t="s">
        <v>32</v>
      </c>
      <c r="G355" s="46">
        <v>8</v>
      </c>
      <c r="H355" s="47">
        <v>10</v>
      </c>
      <c r="I355" s="48" t="s">
        <v>32</v>
      </c>
      <c r="J355" s="47">
        <v>3200000</v>
      </c>
      <c r="K355" s="15" t="s">
        <v>1596</v>
      </c>
      <c r="L355" s="51" t="s">
        <v>1604</v>
      </c>
      <c r="M355" s="27" t="s">
        <v>357</v>
      </c>
      <c r="N355" s="16">
        <v>10309926</v>
      </c>
      <c r="O355" s="22"/>
      <c r="P355" s="16" t="s">
        <v>1605</v>
      </c>
      <c r="Q355" s="22"/>
      <c r="R355" s="98">
        <f t="shared" si="5"/>
        <v>32000000</v>
      </c>
    </row>
    <row r="356" spans="1:18" ht="42.75" hidden="1" customHeight="1" x14ac:dyDescent="0.25">
      <c r="A356" s="16"/>
      <c r="B356" s="16" t="s">
        <v>3668</v>
      </c>
      <c r="C356" s="20" t="s">
        <v>1288</v>
      </c>
      <c r="D356" s="46">
        <v>348</v>
      </c>
      <c r="E356" s="52" t="s">
        <v>358</v>
      </c>
      <c r="F356" s="15" t="s">
        <v>32</v>
      </c>
      <c r="G356" s="46">
        <v>8</v>
      </c>
      <c r="H356" s="47">
        <v>10</v>
      </c>
      <c r="I356" s="48" t="s">
        <v>32</v>
      </c>
      <c r="J356" s="47">
        <v>3200000</v>
      </c>
      <c r="K356" s="15" t="s">
        <v>1596</v>
      </c>
      <c r="L356" s="51" t="s">
        <v>1606</v>
      </c>
      <c r="M356" s="27" t="s">
        <v>358</v>
      </c>
      <c r="N356" s="16">
        <v>10309927</v>
      </c>
      <c r="O356" s="22"/>
      <c r="P356" s="16" t="s">
        <v>1607</v>
      </c>
      <c r="Q356" s="22"/>
      <c r="R356" s="98">
        <f t="shared" si="5"/>
        <v>32000000</v>
      </c>
    </row>
    <row r="357" spans="1:18" ht="55.5" hidden="1" customHeight="1" x14ac:dyDescent="0.25">
      <c r="A357" s="16"/>
      <c r="B357" s="16" t="s">
        <v>3668</v>
      </c>
      <c r="C357" s="20" t="s">
        <v>1289</v>
      </c>
      <c r="D357" s="46">
        <v>349</v>
      </c>
      <c r="E357" s="52" t="s">
        <v>359</v>
      </c>
      <c r="F357" s="15" t="s">
        <v>360</v>
      </c>
      <c r="G357" s="86">
        <v>10000</v>
      </c>
      <c r="H357" s="47">
        <v>12000</v>
      </c>
      <c r="I357" s="48" t="s">
        <v>360</v>
      </c>
      <c r="J357" s="47">
        <v>19000</v>
      </c>
      <c r="K357" s="15" t="s">
        <v>1596</v>
      </c>
      <c r="L357" s="51" t="s">
        <v>1608</v>
      </c>
      <c r="M357" s="27" t="s">
        <v>1609</v>
      </c>
      <c r="N357" s="16">
        <v>3105</v>
      </c>
      <c r="O357" s="22" t="s">
        <v>1610</v>
      </c>
      <c r="P357" s="16" t="s">
        <v>1611</v>
      </c>
      <c r="Q357" s="22"/>
      <c r="R357" s="98">
        <f t="shared" si="5"/>
        <v>228000000</v>
      </c>
    </row>
    <row r="358" spans="1:18" ht="33.75" hidden="1" customHeight="1" x14ac:dyDescent="0.25">
      <c r="A358" s="20" t="s">
        <v>927</v>
      </c>
      <c r="B358" s="16" t="s">
        <v>3669</v>
      </c>
      <c r="C358" s="20" t="s">
        <v>1290</v>
      </c>
      <c r="D358" s="16">
        <v>350</v>
      </c>
      <c r="E358" s="33" t="s">
        <v>361</v>
      </c>
      <c r="F358" s="8"/>
      <c r="G358" s="46"/>
      <c r="H358" s="47"/>
      <c r="I358" s="48"/>
      <c r="J358" s="49"/>
      <c r="K358" s="26" t="s">
        <v>915</v>
      </c>
      <c r="L358" s="100">
        <v>17597513700</v>
      </c>
      <c r="M358" s="27"/>
      <c r="N358" s="16"/>
      <c r="O358" s="22"/>
      <c r="P358" s="16"/>
      <c r="Q358" s="22"/>
      <c r="R358" s="98">
        <f t="shared" si="5"/>
        <v>0</v>
      </c>
    </row>
    <row r="359" spans="1:18" ht="31.5" hidden="1" customHeight="1" x14ac:dyDescent="0.25">
      <c r="A359" s="16"/>
      <c r="B359" s="16" t="s">
        <v>3669</v>
      </c>
      <c r="C359" s="20" t="s">
        <v>1291</v>
      </c>
      <c r="D359" s="16">
        <v>351</v>
      </c>
      <c r="E359" s="52" t="s">
        <v>362</v>
      </c>
      <c r="F359" s="15" t="s">
        <v>363</v>
      </c>
      <c r="G359" s="16">
        <v>10</v>
      </c>
      <c r="H359" s="47">
        <v>10</v>
      </c>
      <c r="I359" s="48" t="s">
        <v>32</v>
      </c>
      <c r="J359" s="47">
        <v>3949760</v>
      </c>
      <c r="K359" s="15" t="s">
        <v>3564</v>
      </c>
      <c r="L359" s="51" t="s">
        <v>362</v>
      </c>
      <c r="M359" s="27" t="s">
        <v>2663</v>
      </c>
      <c r="N359" s="16" t="s">
        <v>2664</v>
      </c>
      <c r="O359" s="22" t="s">
        <v>2665</v>
      </c>
      <c r="P359" s="16" t="s">
        <v>2666</v>
      </c>
      <c r="Q359" s="22"/>
      <c r="R359" s="98">
        <f t="shared" si="5"/>
        <v>39497600</v>
      </c>
    </row>
    <row r="360" spans="1:18" ht="31.5" hidden="1" customHeight="1" x14ac:dyDescent="0.25">
      <c r="A360" s="16"/>
      <c r="B360" s="16" t="s">
        <v>3669</v>
      </c>
      <c r="C360" s="20" t="s">
        <v>1292</v>
      </c>
      <c r="D360" s="16">
        <v>352</v>
      </c>
      <c r="E360" s="52" t="s">
        <v>250</v>
      </c>
      <c r="F360" s="15" t="s">
        <v>364</v>
      </c>
      <c r="G360" s="16">
        <v>5</v>
      </c>
      <c r="H360" s="47">
        <v>5</v>
      </c>
      <c r="I360" s="48" t="s">
        <v>32</v>
      </c>
      <c r="J360" s="47">
        <v>2961500</v>
      </c>
      <c r="K360" s="15" t="s">
        <v>3564</v>
      </c>
      <c r="L360" s="51" t="s">
        <v>250</v>
      </c>
      <c r="M360" s="27" t="s">
        <v>2667</v>
      </c>
      <c r="N360" s="16" t="s">
        <v>2668</v>
      </c>
      <c r="O360" s="22" t="s">
        <v>2665</v>
      </c>
      <c r="P360" s="16" t="s">
        <v>2669</v>
      </c>
      <c r="Q360" s="22"/>
      <c r="R360" s="98">
        <f t="shared" si="5"/>
        <v>14807500</v>
      </c>
    </row>
    <row r="361" spans="1:18" ht="31.5" hidden="1" customHeight="1" x14ac:dyDescent="0.25">
      <c r="A361" s="16"/>
      <c r="B361" s="16" t="s">
        <v>3669</v>
      </c>
      <c r="C361" s="20" t="s">
        <v>1293</v>
      </c>
      <c r="D361" s="46">
        <v>353</v>
      </c>
      <c r="E361" s="52" t="s">
        <v>365</v>
      </c>
      <c r="F361" s="15" t="s">
        <v>363</v>
      </c>
      <c r="G361" s="16">
        <v>30</v>
      </c>
      <c r="H361" s="47">
        <v>45</v>
      </c>
      <c r="I361" s="48" t="s">
        <v>32</v>
      </c>
      <c r="J361" s="47">
        <v>7238870</v>
      </c>
      <c r="K361" s="15" t="s">
        <v>3564</v>
      </c>
      <c r="L361" s="51" t="s">
        <v>365</v>
      </c>
      <c r="M361" s="27" t="s">
        <v>2670</v>
      </c>
      <c r="N361" s="16" t="s">
        <v>2671</v>
      </c>
      <c r="O361" s="22" t="s">
        <v>2672</v>
      </c>
      <c r="P361" s="16" t="s">
        <v>2673</v>
      </c>
      <c r="Q361" s="22"/>
      <c r="R361" s="98">
        <f t="shared" si="5"/>
        <v>325749150</v>
      </c>
    </row>
    <row r="362" spans="1:18" ht="31.5" hidden="1" customHeight="1" x14ac:dyDescent="0.25">
      <c r="A362" s="16"/>
      <c r="B362" s="16" t="s">
        <v>3669</v>
      </c>
      <c r="C362" s="20" t="s">
        <v>1294</v>
      </c>
      <c r="D362" s="46">
        <v>354</v>
      </c>
      <c r="E362" s="52" t="s">
        <v>120</v>
      </c>
      <c r="F362" s="15" t="s">
        <v>366</v>
      </c>
      <c r="G362" s="16">
        <v>12</v>
      </c>
      <c r="H362" s="47">
        <v>12</v>
      </c>
      <c r="I362" s="48" t="s">
        <v>32</v>
      </c>
      <c r="J362" s="47">
        <v>4935840</v>
      </c>
      <c r="K362" s="15" t="s">
        <v>3564</v>
      </c>
      <c r="L362" s="51" t="s">
        <v>120</v>
      </c>
      <c r="M362" s="27" t="s">
        <v>2674</v>
      </c>
      <c r="N362" s="16" t="s">
        <v>2675</v>
      </c>
      <c r="O362" s="22" t="s">
        <v>2672</v>
      </c>
      <c r="P362" s="16" t="s">
        <v>2676</v>
      </c>
      <c r="Q362" s="22"/>
      <c r="R362" s="98">
        <f t="shared" si="5"/>
        <v>59230080</v>
      </c>
    </row>
    <row r="363" spans="1:18" ht="31.5" hidden="1" customHeight="1" x14ac:dyDescent="0.25">
      <c r="A363" s="16"/>
      <c r="B363" s="16" t="s">
        <v>3669</v>
      </c>
      <c r="C363" s="20" t="s">
        <v>1295</v>
      </c>
      <c r="D363" s="16">
        <v>355</v>
      </c>
      <c r="E363" s="52" t="s">
        <v>367</v>
      </c>
      <c r="F363" s="15" t="s">
        <v>363</v>
      </c>
      <c r="G363" s="16">
        <v>12</v>
      </c>
      <c r="H363" s="47">
        <v>55</v>
      </c>
      <c r="I363" s="48" t="s">
        <v>32</v>
      </c>
      <c r="J363" s="47">
        <v>4935840</v>
      </c>
      <c r="K363" s="15" t="s">
        <v>3564</v>
      </c>
      <c r="L363" s="51" t="s">
        <v>367</v>
      </c>
      <c r="M363" s="27" t="s">
        <v>2677</v>
      </c>
      <c r="N363" s="16" t="s">
        <v>2678</v>
      </c>
      <c r="O363" s="22" t="s">
        <v>2665</v>
      </c>
      <c r="P363" s="16" t="s">
        <v>2679</v>
      </c>
      <c r="Q363" s="22"/>
      <c r="R363" s="98">
        <f t="shared" si="5"/>
        <v>271471200</v>
      </c>
    </row>
    <row r="364" spans="1:18" ht="31.5" hidden="1" customHeight="1" x14ac:dyDescent="0.25">
      <c r="A364" s="16"/>
      <c r="B364" s="16" t="s">
        <v>3669</v>
      </c>
      <c r="C364" s="20" t="s">
        <v>1296</v>
      </c>
      <c r="D364" s="16">
        <v>356</v>
      </c>
      <c r="E364" s="52" t="s">
        <v>79</v>
      </c>
      <c r="F364" s="15" t="s">
        <v>368</v>
      </c>
      <c r="G364" s="16">
        <v>12</v>
      </c>
      <c r="H364" s="47">
        <v>12</v>
      </c>
      <c r="I364" s="48" t="s">
        <v>32</v>
      </c>
      <c r="J364" s="47">
        <v>3290200</v>
      </c>
      <c r="K364" s="15" t="s">
        <v>3564</v>
      </c>
      <c r="L364" s="51" t="s">
        <v>79</v>
      </c>
      <c r="M364" s="27" t="s">
        <v>2680</v>
      </c>
      <c r="N364" s="16" t="s">
        <v>2681</v>
      </c>
      <c r="O364" s="22" t="s">
        <v>2665</v>
      </c>
      <c r="P364" s="16" t="s">
        <v>2682</v>
      </c>
      <c r="Q364" s="22"/>
      <c r="R364" s="98">
        <f t="shared" si="5"/>
        <v>39482400</v>
      </c>
    </row>
    <row r="365" spans="1:18" ht="31.5" hidden="1" customHeight="1" x14ac:dyDescent="0.25">
      <c r="A365" s="16"/>
      <c r="B365" s="16" t="s">
        <v>3669</v>
      </c>
      <c r="C365" s="20" t="s">
        <v>1297</v>
      </c>
      <c r="D365" s="16">
        <v>357</v>
      </c>
      <c r="E365" s="52" t="s">
        <v>369</v>
      </c>
      <c r="F365" s="15" t="s">
        <v>363</v>
      </c>
      <c r="G365" s="16">
        <v>10</v>
      </c>
      <c r="H365" s="47">
        <v>10</v>
      </c>
      <c r="I365" s="48" t="s">
        <v>32</v>
      </c>
      <c r="J365" s="47">
        <v>4607150</v>
      </c>
      <c r="K365" s="15" t="s">
        <v>3564</v>
      </c>
      <c r="L365" s="51" t="s">
        <v>369</v>
      </c>
      <c r="M365" s="27" t="s">
        <v>2683</v>
      </c>
      <c r="N365" s="16" t="s">
        <v>2684</v>
      </c>
      <c r="O365" s="22" t="s">
        <v>2665</v>
      </c>
      <c r="P365" s="16" t="s">
        <v>2685</v>
      </c>
      <c r="Q365" s="22"/>
      <c r="R365" s="98">
        <f t="shared" si="5"/>
        <v>46071500</v>
      </c>
    </row>
    <row r="366" spans="1:18" ht="31.5" hidden="1" customHeight="1" x14ac:dyDescent="0.25">
      <c r="A366" s="16"/>
      <c r="B366" s="16" t="s">
        <v>3669</v>
      </c>
      <c r="C366" s="20" t="s">
        <v>1298</v>
      </c>
      <c r="D366" s="46">
        <v>358</v>
      </c>
      <c r="E366" s="52" t="s">
        <v>370</v>
      </c>
      <c r="F366" s="15" t="s">
        <v>371</v>
      </c>
      <c r="G366" s="16">
        <v>5</v>
      </c>
      <c r="H366" s="47">
        <v>5</v>
      </c>
      <c r="I366" s="48" t="s">
        <v>32</v>
      </c>
      <c r="J366" s="47">
        <v>5659840</v>
      </c>
      <c r="K366" s="15" t="s">
        <v>3564</v>
      </c>
      <c r="L366" s="51" t="s">
        <v>370</v>
      </c>
      <c r="M366" s="27" t="s">
        <v>2686</v>
      </c>
      <c r="N366" s="16" t="s">
        <v>2687</v>
      </c>
      <c r="O366" s="22" t="s">
        <v>2665</v>
      </c>
      <c r="P366" s="16" t="s">
        <v>2688</v>
      </c>
      <c r="Q366" s="22"/>
      <c r="R366" s="98">
        <f t="shared" si="5"/>
        <v>28299200</v>
      </c>
    </row>
    <row r="367" spans="1:18" ht="31.5" hidden="1" customHeight="1" x14ac:dyDescent="0.25">
      <c r="A367" s="16"/>
      <c r="B367" s="16" t="s">
        <v>3669</v>
      </c>
      <c r="C367" s="20" t="s">
        <v>1299</v>
      </c>
      <c r="D367" s="46">
        <v>359</v>
      </c>
      <c r="E367" s="52" t="s">
        <v>372</v>
      </c>
      <c r="F367" s="15" t="s">
        <v>363</v>
      </c>
      <c r="G367" s="16">
        <v>5</v>
      </c>
      <c r="H367" s="47">
        <v>5</v>
      </c>
      <c r="I367" s="48" t="s">
        <v>32</v>
      </c>
      <c r="J367" s="47">
        <v>3949760</v>
      </c>
      <c r="K367" s="15" t="s">
        <v>3564</v>
      </c>
      <c r="L367" s="51" t="s">
        <v>372</v>
      </c>
      <c r="M367" s="27" t="s">
        <v>2689</v>
      </c>
      <c r="N367" s="16" t="s">
        <v>2690</v>
      </c>
      <c r="O367" s="22" t="s">
        <v>2665</v>
      </c>
      <c r="P367" s="16" t="s">
        <v>2691</v>
      </c>
      <c r="Q367" s="22"/>
      <c r="R367" s="98">
        <f t="shared" si="5"/>
        <v>19748800</v>
      </c>
    </row>
    <row r="368" spans="1:18" ht="31.5" hidden="1" customHeight="1" x14ac:dyDescent="0.25">
      <c r="A368" s="16"/>
      <c r="B368" s="16" t="s">
        <v>3669</v>
      </c>
      <c r="C368" s="20" t="s">
        <v>1300</v>
      </c>
      <c r="D368" s="16">
        <v>360</v>
      </c>
      <c r="E368" s="52" t="s">
        <v>373</v>
      </c>
      <c r="F368" s="15" t="s">
        <v>364</v>
      </c>
      <c r="G368" s="16">
        <v>2</v>
      </c>
      <c r="H368" s="47">
        <v>2</v>
      </c>
      <c r="I368" s="48" t="s">
        <v>32</v>
      </c>
      <c r="J368" s="47">
        <v>3621070</v>
      </c>
      <c r="K368" s="15" t="s">
        <v>3564</v>
      </c>
      <c r="L368" s="51" t="s">
        <v>373</v>
      </c>
      <c r="M368" s="27" t="s">
        <v>2692</v>
      </c>
      <c r="N368" s="16" t="s">
        <v>2693</v>
      </c>
      <c r="O368" s="22" t="s">
        <v>2665</v>
      </c>
      <c r="P368" s="16" t="s">
        <v>2694</v>
      </c>
      <c r="Q368" s="22"/>
      <c r="R368" s="98">
        <f t="shared" si="5"/>
        <v>7242140</v>
      </c>
    </row>
    <row r="369" spans="1:18" ht="31.5" hidden="1" customHeight="1" x14ac:dyDescent="0.25">
      <c r="A369" s="16"/>
      <c r="B369" s="16" t="s">
        <v>3669</v>
      </c>
      <c r="C369" s="20" t="s">
        <v>1301</v>
      </c>
      <c r="D369" s="16">
        <v>361</v>
      </c>
      <c r="E369" s="52" t="s">
        <v>374</v>
      </c>
      <c r="F369" s="15" t="s">
        <v>363</v>
      </c>
      <c r="G369" s="16">
        <v>5</v>
      </c>
      <c r="H369" s="47">
        <v>5</v>
      </c>
      <c r="I369" s="48" t="s">
        <v>32</v>
      </c>
      <c r="J369" s="47">
        <v>3949760</v>
      </c>
      <c r="K369" s="15" t="s">
        <v>3564</v>
      </c>
      <c r="L369" s="51" t="s">
        <v>374</v>
      </c>
      <c r="M369" s="27" t="s">
        <v>2695</v>
      </c>
      <c r="N369" s="16" t="s">
        <v>2696</v>
      </c>
      <c r="O369" s="22" t="s">
        <v>2665</v>
      </c>
      <c r="P369" s="16" t="s">
        <v>2697</v>
      </c>
      <c r="Q369" s="22"/>
      <c r="R369" s="98">
        <f t="shared" si="5"/>
        <v>19748800</v>
      </c>
    </row>
    <row r="370" spans="1:18" ht="31.5" hidden="1" customHeight="1" x14ac:dyDescent="0.25">
      <c r="A370" s="16"/>
      <c r="B370" s="16" t="s">
        <v>3669</v>
      </c>
      <c r="C370" s="20" t="s">
        <v>1302</v>
      </c>
      <c r="D370" s="16">
        <v>362</v>
      </c>
      <c r="E370" s="52" t="s">
        <v>375</v>
      </c>
      <c r="F370" s="15" t="s">
        <v>364</v>
      </c>
      <c r="G370" s="16">
        <v>2</v>
      </c>
      <c r="H370" s="47">
        <v>2</v>
      </c>
      <c r="I370" s="48" t="s">
        <v>32</v>
      </c>
      <c r="J370" s="47">
        <v>4278460</v>
      </c>
      <c r="K370" s="15" t="s">
        <v>3564</v>
      </c>
      <c r="L370" s="51" t="s">
        <v>375</v>
      </c>
      <c r="M370" s="27" t="s">
        <v>2698</v>
      </c>
      <c r="N370" s="16" t="s">
        <v>2699</v>
      </c>
      <c r="O370" s="22" t="s">
        <v>2665</v>
      </c>
      <c r="P370" s="16" t="s">
        <v>2700</v>
      </c>
      <c r="Q370" s="22"/>
      <c r="R370" s="98">
        <f t="shared" si="5"/>
        <v>8556920</v>
      </c>
    </row>
    <row r="371" spans="1:18" ht="31.5" hidden="1" customHeight="1" x14ac:dyDescent="0.25">
      <c r="A371" s="16"/>
      <c r="B371" s="16" t="s">
        <v>3669</v>
      </c>
      <c r="C371" s="20" t="s">
        <v>1303</v>
      </c>
      <c r="D371" s="46">
        <v>363</v>
      </c>
      <c r="E371" s="52" t="s">
        <v>376</v>
      </c>
      <c r="F371" s="15" t="s">
        <v>363</v>
      </c>
      <c r="G371" s="16">
        <v>5</v>
      </c>
      <c r="H371" s="47">
        <v>5</v>
      </c>
      <c r="I371" s="48" t="s">
        <v>32</v>
      </c>
      <c r="J371" s="47">
        <v>3949760</v>
      </c>
      <c r="K371" s="15" t="s">
        <v>3564</v>
      </c>
      <c r="L371" s="51" t="s">
        <v>376</v>
      </c>
      <c r="M371" s="27" t="s">
        <v>2701</v>
      </c>
      <c r="N371" s="16" t="s">
        <v>2702</v>
      </c>
      <c r="O371" s="22" t="s">
        <v>2665</v>
      </c>
      <c r="P371" s="16" t="s">
        <v>2703</v>
      </c>
      <c r="Q371" s="22"/>
      <c r="R371" s="98">
        <f t="shared" si="5"/>
        <v>19748800</v>
      </c>
    </row>
    <row r="372" spans="1:18" ht="31.5" hidden="1" customHeight="1" x14ac:dyDescent="0.25">
      <c r="A372" s="16"/>
      <c r="B372" s="16" t="s">
        <v>3669</v>
      </c>
      <c r="C372" s="20" t="s">
        <v>1304</v>
      </c>
      <c r="D372" s="46">
        <v>364</v>
      </c>
      <c r="E372" s="52" t="s">
        <v>210</v>
      </c>
      <c r="F372" s="15" t="s">
        <v>377</v>
      </c>
      <c r="G372" s="16">
        <v>3</v>
      </c>
      <c r="H372" s="47">
        <v>3</v>
      </c>
      <c r="I372" s="48" t="s">
        <v>32</v>
      </c>
      <c r="J372" s="47">
        <v>5595410</v>
      </c>
      <c r="K372" s="15" t="s">
        <v>3564</v>
      </c>
      <c r="L372" s="51" t="s">
        <v>210</v>
      </c>
      <c r="M372" s="27" t="s">
        <v>2704</v>
      </c>
      <c r="N372" s="16" t="s">
        <v>2705</v>
      </c>
      <c r="O372" s="22" t="s">
        <v>2665</v>
      </c>
      <c r="P372" s="16" t="s">
        <v>2706</v>
      </c>
      <c r="Q372" s="22"/>
      <c r="R372" s="98">
        <f t="shared" si="5"/>
        <v>16786230</v>
      </c>
    </row>
    <row r="373" spans="1:18" ht="31.5" hidden="1" customHeight="1" x14ac:dyDescent="0.25">
      <c r="A373" s="16"/>
      <c r="B373" s="16" t="s">
        <v>3669</v>
      </c>
      <c r="C373" s="20" t="s">
        <v>1305</v>
      </c>
      <c r="D373" s="16">
        <v>365</v>
      </c>
      <c r="E373" s="52" t="s">
        <v>378</v>
      </c>
      <c r="F373" s="15" t="s">
        <v>363</v>
      </c>
      <c r="G373" s="16">
        <v>5</v>
      </c>
      <c r="H373" s="47">
        <v>5</v>
      </c>
      <c r="I373" s="48" t="s">
        <v>32</v>
      </c>
      <c r="J373" s="47">
        <v>4291560</v>
      </c>
      <c r="K373" s="15" t="s">
        <v>3564</v>
      </c>
      <c r="L373" s="51" t="s">
        <v>378</v>
      </c>
      <c r="M373" s="27" t="s">
        <v>2707</v>
      </c>
      <c r="N373" s="16" t="s">
        <v>2708</v>
      </c>
      <c r="O373" s="22" t="s">
        <v>2709</v>
      </c>
      <c r="P373" s="16" t="s">
        <v>2710</v>
      </c>
      <c r="Q373" s="22"/>
      <c r="R373" s="98">
        <f t="shared" si="5"/>
        <v>21457800</v>
      </c>
    </row>
    <row r="374" spans="1:18" ht="31.5" hidden="1" customHeight="1" x14ac:dyDescent="0.25">
      <c r="A374" s="16"/>
      <c r="B374" s="16" t="s">
        <v>3669</v>
      </c>
      <c r="C374" s="20" t="s">
        <v>1306</v>
      </c>
      <c r="D374" s="16">
        <v>366</v>
      </c>
      <c r="E374" s="52" t="s">
        <v>379</v>
      </c>
      <c r="F374" s="15" t="s">
        <v>380</v>
      </c>
      <c r="G374" s="16">
        <v>3</v>
      </c>
      <c r="H374" s="47">
        <v>3</v>
      </c>
      <c r="I374" s="48" t="s">
        <v>32</v>
      </c>
      <c r="J374" s="47">
        <v>4291560</v>
      </c>
      <c r="K374" s="15" t="s">
        <v>3564</v>
      </c>
      <c r="L374" s="51" t="s">
        <v>379</v>
      </c>
      <c r="M374" s="27" t="s">
        <v>2711</v>
      </c>
      <c r="N374" s="16" t="s">
        <v>2712</v>
      </c>
      <c r="O374" s="22" t="s">
        <v>2713</v>
      </c>
      <c r="P374" s="16" t="s">
        <v>2714</v>
      </c>
      <c r="Q374" s="22"/>
      <c r="R374" s="98">
        <f t="shared" si="5"/>
        <v>12874680</v>
      </c>
    </row>
    <row r="375" spans="1:18" ht="31.5" hidden="1" customHeight="1" x14ac:dyDescent="0.25">
      <c r="A375" s="16"/>
      <c r="B375" s="16" t="s">
        <v>3669</v>
      </c>
      <c r="C375" s="20" t="s">
        <v>1307</v>
      </c>
      <c r="D375" s="16">
        <v>367</v>
      </c>
      <c r="E375" s="52" t="s">
        <v>381</v>
      </c>
      <c r="F375" s="15" t="s">
        <v>363</v>
      </c>
      <c r="G375" s="16">
        <v>5</v>
      </c>
      <c r="H375" s="47">
        <v>5</v>
      </c>
      <c r="I375" s="48" t="s">
        <v>32</v>
      </c>
      <c r="J375" s="47">
        <v>3949760</v>
      </c>
      <c r="K375" s="15" t="s">
        <v>3564</v>
      </c>
      <c r="L375" s="51" t="s">
        <v>381</v>
      </c>
      <c r="M375" s="27" t="s">
        <v>2715</v>
      </c>
      <c r="N375" s="16" t="s">
        <v>2716</v>
      </c>
      <c r="O375" s="22" t="s">
        <v>2665</v>
      </c>
      <c r="P375" s="16" t="s">
        <v>2717</v>
      </c>
      <c r="Q375" s="22"/>
      <c r="R375" s="98">
        <f t="shared" si="5"/>
        <v>19748800</v>
      </c>
    </row>
    <row r="376" spans="1:18" ht="31.5" hidden="1" customHeight="1" x14ac:dyDescent="0.25">
      <c r="A376" s="16"/>
      <c r="B376" s="16" t="s">
        <v>3669</v>
      </c>
      <c r="C376" s="20" t="s">
        <v>1308</v>
      </c>
      <c r="D376" s="46">
        <v>368</v>
      </c>
      <c r="E376" s="52" t="s">
        <v>382</v>
      </c>
      <c r="F376" s="15" t="s">
        <v>377</v>
      </c>
      <c r="G376" s="16">
        <v>3</v>
      </c>
      <c r="H376" s="47">
        <v>3</v>
      </c>
      <c r="I376" s="48" t="s">
        <v>32</v>
      </c>
      <c r="J376" s="47">
        <v>3949760</v>
      </c>
      <c r="K376" s="15" t="s">
        <v>3564</v>
      </c>
      <c r="L376" s="51" t="s">
        <v>382</v>
      </c>
      <c r="M376" s="27" t="s">
        <v>2718</v>
      </c>
      <c r="N376" s="16" t="s">
        <v>2719</v>
      </c>
      <c r="O376" s="22" t="s">
        <v>2665</v>
      </c>
      <c r="P376" s="16" t="s">
        <v>2720</v>
      </c>
      <c r="Q376" s="22"/>
      <c r="R376" s="98">
        <f t="shared" si="5"/>
        <v>11849280</v>
      </c>
    </row>
    <row r="377" spans="1:18" ht="31.5" hidden="1" customHeight="1" x14ac:dyDescent="0.25">
      <c r="A377" s="16"/>
      <c r="B377" s="16" t="s">
        <v>3669</v>
      </c>
      <c r="C377" s="20" t="s">
        <v>1309</v>
      </c>
      <c r="D377" s="46">
        <v>369</v>
      </c>
      <c r="E377" s="52" t="s">
        <v>383</v>
      </c>
      <c r="F377" s="15" t="s">
        <v>363</v>
      </c>
      <c r="G377" s="16">
        <v>10</v>
      </c>
      <c r="H377" s="47">
        <v>10</v>
      </c>
      <c r="I377" s="48" t="s">
        <v>32</v>
      </c>
      <c r="J377" s="47">
        <v>4607150</v>
      </c>
      <c r="K377" s="15" t="s">
        <v>3564</v>
      </c>
      <c r="L377" s="51" t="s">
        <v>383</v>
      </c>
      <c r="M377" s="27" t="s">
        <v>2721</v>
      </c>
      <c r="N377" s="16" t="s">
        <v>2722</v>
      </c>
      <c r="O377" s="22" t="s">
        <v>2665</v>
      </c>
      <c r="P377" s="16" t="s">
        <v>2723</v>
      </c>
      <c r="Q377" s="22"/>
      <c r="R377" s="98">
        <f t="shared" si="5"/>
        <v>46071500</v>
      </c>
    </row>
    <row r="378" spans="1:18" ht="31.5" hidden="1" customHeight="1" x14ac:dyDescent="0.25">
      <c r="A378" s="16"/>
      <c r="B378" s="16" t="s">
        <v>3669</v>
      </c>
      <c r="C378" s="20" t="s">
        <v>1310</v>
      </c>
      <c r="D378" s="16">
        <v>370</v>
      </c>
      <c r="E378" s="52" t="s">
        <v>229</v>
      </c>
      <c r="F378" s="15" t="s">
        <v>366</v>
      </c>
      <c r="G378" s="16">
        <v>5</v>
      </c>
      <c r="H378" s="47">
        <v>5</v>
      </c>
      <c r="I378" s="48" t="s">
        <v>32</v>
      </c>
      <c r="J378" s="47">
        <v>3949760</v>
      </c>
      <c r="K378" s="15" t="s">
        <v>3564</v>
      </c>
      <c r="L378" s="51" t="s">
        <v>229</v>
      </c>
      <c r="M378" s="27" t="s">
        <v>2724</v>
      </c>
      <c r="N378" s="16" t="s">
        <v>2725</v>
      </c>
      <c r="O378" s="22" t="s">
        <v>2665</v>
      </c>
      <c r="P378" s="16" t="s">
        <v>2726</v>
      </c>
      <c r="Q378" s="22"/>
      <c r="R378" s="98">
        <f t="shared" si="5"/>
        <v>19748800</v>
      </c>
    </row>
    <row r="379" spans="1:18" ht="31.5" hidden="1" customHeight="1" x14ac:dyDescent="0.25">
      <c r="A379" s="16"/>
      <c r="B379" s="16" t="s">
        <v>3669</v>
      </c>
      <c r="C379" s="20" t="s">
        <v>1311</v>
      </c>
      <c r="D379" s="16">
        <v>371</v>
      </c>
      <c r="E379" s="52" t="s">
        <v>384</v>
      </c>
      <c r="F379" s="15" t="s">
        <v>363</v>
      </c>
      <c r="G379" s="16">
        <v>5</v>
      </c>
      <c r="H379" s="47">
        <v>5</v>
      </c>
      <c r="I379" s="48" t="s">
        <v>32</v>
      </c>
      <c r="J379" s="47">
        <v>3949760</v>
      </c>
      <c r="K379" s="15" t="s">
        <v>3564</v>
      </c>
      <c r="L379" s="51" t="s">
        <v>384</v>
      </c>
      <c r="M379" s="27" t="s">
        <v>2727</v>
      </c>
      <c r="N379" s="16" t="s">
        <v>2728</v>
      </c>
      <c r="O379" s="22" t="s">
        <v>2665</v>
      </c>
      <c r="P379" s="16" t="s">
        <v>2729</v>
      </c>
      <c r="Q379" s="22"/>
      <c r="R379" s="98">
        <f t="shared" si="5"/>
        <v>19748800</v>
      </c>
    </row>
    <row r="380" spans="1:18" ht="31.5" hidden="1" customHeight="1" x14ac:dyDescent="0.25">
      <c r="A380" s="16"/>
      <c r="B380" s="16" t="s">
        <v>3669</v>
      </c>
      <c r="C380" s="20" t="s">
        <v>1312</v>
      </c>
      <c r="D380" s="16">
        <v>372</v>
      </c>
      <c r="E380" s="52" t="s">
        <v>385</v>
      </c>
      <c r="F380" s="15" t="s">
        <v>386</v>
      </c>
      <c r="G380" s="16">
        <v>3</v>
      </c>
      <c r="H380" s="47">
        <v>3</v>
      </c>
      <c r="I380" s="48" t="s">
        <v>32</v>
      </c>
      <c r="J380" s="47">
        <v>9083260</v>
      </c>
      <c r="K380" s="15" t="s">
        <v>3564</v>
      </c>
      <c r="L380" s="51" t="s">
        <v>385</v>
      </c>
      <c r="M380" s="27" t="s">
        <v>2730</v>
      </c>
      <c r="N380" s="16" t="s">
        <v>2731</v>
      </c>
      <c r="O380" s="22" t="s">
        <v>2665</v>
      </c>
      <c r="P380" s="16" t="s">
        <v>2732</v>
      </c>
      <c r="Q380" s="22"/>
      <c r="R380" s="98">
        <f t="shared" si="5"/>
        <v>27249780</v>
      </c>
    </row>
    <row r="381" spans="1:18" ht="31.5" hidden="1" customHeight="1" x14ac:dyDescent="0.25">
      <c r="A381" s="16"/>
      <c r="B381" s="16" t="s">
        <v>3669</v>
      </c>
      <c r="C381" s="20" t="s">
        <v>1313</v>
      </c>
      <c r="D381" s="46">
        <v>373</v>
      </c>
      <c r="E381" s="52" t="s">
        <v>387</v>
      </c>
      <c r="F381" s="15" t="s">
        <v>363</v>
      </c>
      <c r="G381" s="16">
        <v>5</v>
      </c>
      <c r="H381" s="47">
        <v>5</v>
      </c>
      <c r="I381" s="48" t="s">
        <v>32</v>
      </c>
      <c r="J381" s="47">
        <v>16455350</v>
      </c>
      <c r="K381" s="15" t="s">
        <v>3564</v>
      </c>
      <c r="L381" s="51" t="s">
        <v>387</v>
      </c>
      <c r="M381" s="27" t="s">
        <v>2733</v>
      </c>
      <c r="N381" s="16" t="s">
        <v>2734</v>
      </c>
      <c r="O381" s="22" t="s">
        <v>2665</v>
      </c>
      <c r="P381" s="16" t="s">
        <v>2735</v>
      </c>
      <c r="Q381" s="22"/>
      <c r="R381" s="98">
        <f t="shared" si="5"/>
        <v>82276750</v>
      </c>
    </row>
    <row r="382" spans="1:18" ht="31.5" hidden="1" customHeight="1" x14ac:dyDescent="0.25">
      <c r="A382" s="16"/>
      <c r="B382" s="16" t="s">
        <v>3669</v>
      </c>
      <c r="C382" s="20" t="s">
        <v>1314</v>
      </c>
      <c r="D382" s="46">
        <v>374</v>
      </c>
      <c r="E382" s="52" t="s">
        <v>388</v>
      </c>
      <c r="F382" s="15" t="s">
        <v>371</v>
      </c>
      <c r="G382" s="16">
        <v>3</v>
      </c>
      <c r="H382" s="47">
        <v>3</v>
      </c>
      <c r="I382" s="48" t="s">
        <v>32</v>
      </c>
      <c r="J382" s="47">
        <v>8885600</v>
      </c>
      <c r="K382" s="15" t="s">
        <v>3564</v>
      </c>
      <c r="L382" s="51" t="s">
        <v>388</v>
      </c>
      <c r="M382" s="27" t="s">
        <v>2736</v>
      </c>
      <c r="N382" s="16" t="s">
        <v>2737</v>
      </c>
      <c r="O382" s="22" t="s">
        <v>2665</v>
      </c>
      <c r="P382" s="16" t="s">
        <v>2738</v>
      </c>
      <c r="Q382" s="22"/>
      <c r="R382" s="98">
        <f t="shared" si="5"/>
        <v>26656800</v>
      </c>
    </row>
    <row r="383" spans="1:18" ht="31.5" hidden="1" customHeight="1" x14ac:dyDescent="0.25">
      <c r="A383" s="16"/>
      <c r="B383" s="16" t="s">
        <v>3669</v>
      </c>
      <c r="C383" s="20" t="s">
        <v>1315</v>
      </c>
      <c r="D383" s="16">
        <v>375</v>
      </c>
      <c r="E383" s="52" t="s">
        <v>389</v>
      </c>
      <c r="F383" s="15" t="s">
        <v>363</v>
      </c>
      <c r="G383" s="16">
        <v>30</v>
      </c>
      <c r="H383" s="47">
        <v>30</v>
      </c>
      <c r="I383" s="48" t="s">
        <v>32</v>
      </c>
      <c r="J383" s="47">
        <v>3290200</v>
      </c>
      <c r="K383" s="15" t="s">
        <v>3564</v>
      </c>
      <c r="L383" s="51" t="s">
        <v>389</v>
      </c>
      <c r="M383" s="27" t="s">
        <v>2739</v>
      </c>
      <c r="N383" s="16" t="s">
        <v>2740</v>
      </c>
      <c r="O383" s="22" t="s">
        <v>2665</v>
      </c>
      <c r="P383" s="16" t="s">
        <v>2741</v>
      </c>
      <c r="Q383" s="22"/>
      <c r="R383" s="98">
        <f t="shared" si="5"/>
        <v>98706000</v>
      </c>
    </row>
    <row r="384" spans="1:18" ht="31.5" hidden="1" customHeight="1" x14ac:dyDescent="0.25">
      <c r="A384" s="16"/>
      <c r="B384" s="16" t="s">
        <v>3669</v>
      </c>
      <c r="C384" s="20" t="s">
        <v>1316</v>
      </c>
      <c r="D384" s="16">
        <v>376</v>
      </c>
      <c r="E384" s="52" t="s">
        <v>390</v>
      </c>
      <c r="F384" s="15" t="s">
        <v>364</v>
      </c>
      <c r="G384" s="16">
        <v>8</v>
      </c>
      <c r="H384" s="47">
        <v>8</v>
      </c>
      <c r="I384" s="48" t="s">
        <v>32</v>
      </c>
      <c r="J384" s="47">
        <v>3508600</v>
      </c>
      <c r="K384" s="15" t="s">
        <v>3564</v>
      </c>
      <c r="L384" s="51" t="s">
        <v>390</v>
      </c>
      <c r="M384" s="27" t="s">
        <v>2742</v>
      </c>
      <c r="N384" s="16" t="s">
        <v>2743</v>
      </c>
      <c r="O384" s="22" t="s">
        <v>2665</v>
      </c>
      <c r="P384" s="16" t="s">
        <v>2744</v>
      </c>
      <c r="Q384" s="22"/>
      <c r="R384" s="98">
        <f t="shared" si="5"/>
        <v>28068800</v>
      </c>
    </row>
    <row r="385" spans="1:18" ht="31.5" hidden="1" customHeight="1" x14ac:dyDescent="0.25">
      <c r="A385" s="16"/>
      <c r="B385" s="16" t="s">
        <v>3669</v>
      </c>
      <c r="C385" s="20" t="s">
        <v>1317</v>
      </c>
      <c r="D385" s="16">
        <v>377</v>
      </c>
      <c r="E385" s="52" t="s">
        <v>391</v>
      </c>
      <c r="F385" s="15" t="s">
        <v>363</v>
      </c>
      <c r="G385" s="16">
        <v>5</v>
      </c>
      <c r="H385" s="47">
        <v>5</v>
      </c>
      <c r="I385" s="48" t="s">
        <v>32</v>
      </c>
      <c r="J385" s="47">
        <v>3621070</v>
      </c>
      <c r="K385" s="15" t="s">
        <v>3564</v>
      </c>
      <c r="L385" s="51" t="s">
        <v>391</v>
      </c>
      <c r="M385" s="27" t="s">
        <v>2745</v>
      </c>
      <c r="N385" s="16" t="s">
        <v>2746</v>
      </c>
      <c r="O385" s="22" t="s">
        <v>2665</v>
      </c>
      <c r="P385" s="16" t="s">
        <v>2747</v>
      </c>
      <c r="Q385" s="22"/>
      <c r="R385" s="98">
        <f t="shared" si="5"/>
        <v>18105350</v>
      </c>
    </row>
    <row r="386" spans="1:18" ht="31.5" hidden="1" customHeight="1" x14ac:dyDescent="0.25">
      <c r="A386" s="16"/>
      <c r="B386" s="16" t="s">
        <v>3669</v>
      </c>
      <c r="C386" s="20" t="s">
        <v>1318</v>
      </c>
      <c r="D386" s="46">
        <v>378</v>
      </c>
      <c r="E386" s="52" t="s">
        <v>144</v>
      </c>
      <c r="F386" s="15" t="s">
        <v>364</v>
      </c>
      <c r="G386" s="16">
        <v>3</v>
      </c>
      <c r="H386" s="47">
        <v>3</v>
      </c>
      <c r="I386" s="48" t="s">
        <v>32</v>
      </c>
      <c r="J386" s="47">
        <v>5595410</v>
      </c>
      <c r="K386" s="15" t="s">
        <v>3564</v>
      </c>
      <c r="L386" s="51" t="s">
        <v>144</v>
      </c>
      <c r="M386" s="27" t="s">
        <v>2748</v>
      </c>
      <c r="N386" s="16" t="s">
        <v>2749</v>
      </c>
      <c r="O386" s="22" t="s">
        <v>2665</v>
      </c>
      <c r="P386" s="16" t="s">
        <v>2750</v>
      </c>
      <c r="Q386" s="22"/>
      <c r="R386" s="98">
        <f t="shared" si="5"/>
        <v>16786230</v>
      </c>
    </row>
    <row r="387" spans="1:18" ht="31.5" hidden="1" customHeight="1" x14ac:dyDescent="0.25">
      <c r="A387" s="16"/>
      <c r="B387" s="16" t="s">
        <v>3669</v>
      </c>
      <c r="C387" s="20" t="s">
        <v>1319</v>
      </c>
      <c r="D387" s="46">
        <v>379</v>
      </c>
      <c r="E387" s="52" t="s">
        <v>392</v>
      </c>
      <c r="F387" s="15" t="s">
        <v>363</v>
      </c>
      <c r="G387" s="16">
        <v>20</v>
      </c>
      <c r="H387" s="47">
        <v>20</v>
      </c>
      <c r="I387" s="48" t="s">
        <v>32</v>
      </c>
      <c r="J387" s="47">
        <v>2766040</v>
      </c>
      <c r="K387" s="15" t="s">
        <v>3564</v>
      </c>
      <c r="L387" s="51" t="s">
        <v>392</v>
      </c>
      <c r="M387" s="27" t="s">
        <v>2751</v>
      </c>
      <c r="N387" s="16" t="s">
        <v>2752</v>
      </c>
      <c r="O387" s="22" t="s">
        <v>2665</v>
      </c>
      <c r="P387" s="16" t="s">
        <v>2753</v>
      </c>
      <c r="Q387" s="22"/>
      <c r="R387" s="98">
        <f t="shared" si="5"/>
        <v>55320800</v>
      </c>
    </row>
    <row r="388" spans="1:18" ht="31.5" hidden="1" customHeight="1" x14ac:dyDescent="0.25">
      <c r="A388" s="16"/>
      <c r="B388" s="16" t="s">
        <v>3669</v>
      </c>
      <c r="C388" s="20" t="s">
        <v>1320</v>
      </c>
      <c r="D388" s="16">
        <v>380</v>
      </c>
      <c r="E388" s="52" t="s">
        <v>393</v>
      </c>
      <c r="F388" s="15" t="s">
        <v>364</v>
      </c>
      <c r="G388" s="16">
        <v>8</v>
      </c>
      <c r="H388" s="47">
        <v>8</v>
      </c>
      <c r="I388" s="48" t="s">
        <v>32</v>
      </c>
      <c r="J388" s="47">
        <v>3428880</v>
      </c>
      <c r="K388" s="15" t="s">
        <v>3564</v>
      </c>
      <c r="L388" s="51" t="s">
        <v>393</v>
      </c>
      <c r="M388" s="27" t="s">
        <v>2754</v>
      </c>
      <c r="N388" s="16" t="s">
        <v>2755</v>
      </c>
      <c r="O388" s="22" t="s">
        <v>2665</v>
      </c>
      <c r="P388" s="16" t="s">
        <v>2756</v>
      </c>
      <c r="Q388" s="22"/>
      <c r="R388" s="98">
        <f t="shared" si="5"/>
        <v>27431040</v>
      </c>
    </row>
    <row r="389" spans="1:18" ht="31.5" hidden="1" customHeight="1" x14ac:dyDescent="0.25">
      <c r="A389" s="16"/>
      <c r="B389" s="16" t="s">
        <v>3669</v>
      </c>
      <c r="C389" s="20" t="s">
        <v>1321</v>
      </c>
      <c r="D389" s="16">
        <v>381</v>
      </c>
      <c r="E389" s="52" t="s">
        <v>394</v>
      </c>
      <c r="F389" s="15" t="s">
        <v>363</v>
      </c>
      <c r="G389" s="16">
        <v>10</v>
      </c>
      <c r="H389" s="47">
        <v>10</v>
      </c>
      <c r="I389" s="48" t="s">
        <v>32</v>
      </c>
      <c r="J389" s="47">
        <v>2642640</v>
      </c>
      <c r="K389" s="15" t="s">
        <v>3564</v>
      </c>
      <c r="L389" s="51" t="s">
        <v>394</v>
      </c>
      <c r="M389" s="27" t="s">
        <v>2757</v>
      </c>
      <c r="N389" s="16" t="s">
        <v>2758</v>
      </c>
      <c r="O389" s="22" t="s">
        <v>2665</v>
      </c>
      <c r="P389" s="16" t="s">
        <v>2759</v>
      </c>
      <c r="Q389" s="22"/>
      <c r="R389" s="98">
        <f t="shared" si="5"/>
        <v>26426400</v>
      </c>
    </row>
    <row r="390" spans="1:18" ht="31.5" hidden="1" customHeight="1" x14ac:dyDescent="0.25">
      <c r="A390" s="16"/>
      <c r="B390" s="16" t="s">
        <v>3669</v>
      </c>
      <c r="C390" s="20" t="s">
        <v>1322</v>
      </c>
      <c r="D390" s="16">
        <v>382</v>
      </c>
      <c r="E390" s="52" t="s">
        <v>395</v>
      </c>
      <c r="F390" s="15" t="s">
        <v>396</v>
      </c>
      <c r="G390" s="16">
        <v>5</v>
      </c>
      <c r="H390" s="47">
        <v>5</v>
      </c>
      <c r="I390" s="48" t="s">
        <v>32</v>
      </c>
      <c r="J390" s="47">
        <v>4488120</v>
      </c>
      <c r="K390" s="15" t="s">
        <v>3564</v>
      </c>
      <c r="L390" s="51" t="s">
        <v>395</v>
      </c>
      <c r="M390" s="27" t="s">
        <v>2760</v>
      </c>
      <c r="N390" s="16" t="s">
        <v>2761</v>
      </c>
      <c r="O390" s="22" t="s">
        <v>2665</v>
      </c>
      <c r="P390" s="16" t="s">
        <v>2762</v>
      </c>
      <c r="Q390" s="22"/>
      <c r="R390" s="98">
        <f t="shared" si="5"/>
        <v>22440600</v>
      </c>
    </row>
    <row r="391" spans="1:18" ht="31.5" hidden="1" customHeight="1" x14ac:dyDescent="0.25">
      <c r="A391" s="16"/>
      <c r="B391" s="16" t="s">
        <v>3669</v>
      </c>
      <c r="C391" s="20" t="s">
        <v>1323</v>
      </c>
      <c r="D391" s="46">
        <v>383</v>
      </c>
      <c r="E391" s="52" t="s">
        <v>397</v>
      </c>
      <c r="F391" s="15" t="s">
        <v>363</v>
      </c>
      <c r="G391" s="16">
        <v>40</v>
      </c>
      <c r="H391" s="47">
        <v>55</v>
      </c>
      <c r="I391" s="48" t="s">
        <v>32</v>
      </c>
      <c r="J391" s="47">
        <v>3290200</v>
      </c>
      <c r="K391" s="15" t="s">
        <v>3564</v>
      </c>
      <c r="L391" s="51" t="s">
        <v>397</v>
      </c>
      <c r="M391" s="27" t="s">
        <v>2763</v>
      </c>
      <c r="N391" s="16" t="s">
        <v>2764</v>
      </c>
      <c r="O391" s="22" t="s">
        <v>2665</v>
      </c>
      <c r="P391" s="16" t="s">
        <v>2765</v>
      </c>
      <c r="Q391" s="22"/>
      <c r="R391" s="98">
        <f t="shared" si="5"/>
        <v>180961000</v>
      </c>
    </row>
    <row r="392" spans="1:18" ht="31.5" hidden="1" customHeight="1" x14ac:dyDescent="0.25">
      <c r="A392" s="16"/>
      <c r="B392" s="16" t="s">
        <v>3669</v>
      </c>
      <c r="C392" s="20" t="s">
        <v>1324</v>
      </c>
      <c r="D392" s="46">
        <v>384</v>
      </c>
      <c r="E392" s="52" t="s">
        <v>398</v>
      </c>
      <c r="F392" s="15" t="s">
        <v>364</v>
      </c>
      <c r="G392" s="16">
        <v>8</v>
      </c>
      <c r="H392" s="47">
        <v>8</v>
      </c>
      <c r="I392" s="48" t="s">
        <v>32</v>
      </c>
      <c r="J392" s="47">
        <v>4278460</v>
      </c>
      <c r="K392" s="15" t="s">
        <v>3564</v>
      </c>
      <c r="L392" s="51" t="s">
        <v>398</v>
      </c>
      <c r="M392" s="27" t="s">
        <v>2766</v>
      </c>
      <c r="N392" s="16" t="s">
        <v>2767</v>
      </c>
      <c r="O392" s="22" t="s">
        <v>2665</v>
      </c>
      <c r="P392" s="16" t="s">
        <v>2768</v>
      </c>
      <c r="Q392" s="22"/>
      <c r="R392" s="98">
        <f t="shared" si="5"/>
        <v>34227680</v>
      </c>
    </row>
    <row r="393" spans="1:18" ht="31.5" hidden="1" customHeight="1" x14ac:dyDescent="0.25">
      <c r="A393" s="16"/>
      <c r="B393" s="16" t="s">
        <v>3669</v>
      </c>
      <c r="C393" s="20" t="s">
        <v>1325</v>
      </c>
      <c r="D393" s="16">
        <v>385</v>
      </c>
      <c r="E393" s="52" t="s">
        <v>399</v>
      </c>
      <c r="F393" s="15" t="s">
        <v>363</v>
      </c>
      <c r="G393" s="16">
        <v>10</v>
      </c>
      <c r="H393" s="47">
        <v>12</v>
      </c>
      <c r="I393" s="48" t="s">
        <v>32</v>
      </c>
      <c r="J393" s="47">
        <v>9545170</v>
      </c>
      <c r="K393" s="15" t="s">
        <v>3564</v>
      </c>
      <c r="L393" s="51" t="s">
        <v>399</v>
      </c>
      <c r="M393" s="27" t="s">
        <v>2769</v>
      </c>
      <c r="N393" s="16" t="s">
        <v>2770</v>
      </c>
      <c r="O393" s="22" t="s">
        <v>2665</v>
      </c>
      <c r="P393" s="16" t="s">
        <v>2771</v>
      </c>
      <c r="Q393" s="22"/>
      <c r="R393" s="98">
        <f t="shared" si="5"/>
        <v>114542040</v>
      </c>
    </row>
    <row r="394" spans="1:18" ht="31.5" hidden="1" customHeight="1" x14ac:dyDescent="0.25">
      <c r="A394" s="16"/>
      <c r="B394" s="16" t="s">
        <v>3669</v>
      </c>
      <c r="C394" s="20" t="s">
        <v>1326</v>
      </c>
      <c r="D394" s="16">
        <v>386</v>
      </c>
      <c r="E394" s="52" t="s">
        <v>400</v>
      </c>
      <c r="F394" s="15" t="s">
        <v>371</v>
      </c>
      <c r="G394" s="16">
        <v>6</v>
      </c>
      <c r="H394" s="47">
        <v>6</v>
      </c>
      <c r="I394" s="48" t="s">
        <v>32</v>
      </c>
      <c r="J394" s="47">
        <v>9545170</v>
      </c>
      <c r="K394" s="15" t="s">
        <v>3564</v>
      </c>
      <c r="L394" s="51" t="s">
        <v>400</v>
      </c>
      <c r="M394" s="27" t="s">
        <v>2772</v>
      </c>
      <c r="N394" s="16" t="s">
        <v>2773</v>
      </c>
      <c r="O394" s="22" t="s">
        <v>2665</v>
      </c>
      <c r="P394" s="16" t="s">
        <v>2774</v>
      </c>
      <c r="Q394" s="22"/>
      <c r="R394" s="98">
        <f t="shared" ref="R394:R457" si="6">H394*J394</f>
        <v>57271020</v>
      </c>
    </row>
    <row r="395" spans="1:18" ht="31.5" hidden="1" customHeight="1" x14ac:dyDescent="0.25">
      <c r="A395" s="16"/>
      <c r="B395" s="16" t="s">
        <v>3669</v>
      </c>
      <c r="C395" s="20" t="s">
        <v>1327</v>
      </c>
      <c r="D395" s="16">
        <v>387</v>
      </c>
      <c r="E395" s="52" t="s">
        <v>401</v>
      </c>
      <c r="F395" s="15" t="s">
        <v>363</v>
      </c>
      <c r="G395" s="16">
        <v>70</v>
      </c>
      <c r="H395" s="47">
        <v>125</v>
      </c>
      <c r="I395" s="48" t="s">
        <v>32</v>
      </c>
      <c r="J395" s="47">
        <v>2633900</v>
      </c>
      <c r="K395" s="15" t="s">
        <v>3564</v>
      </c>
      <c r="L395" s="51" t="s">
        <v>401</v>
      </c>
      <c r="M395" s="27" t="s">
        <v>2775</v>
      </c>
      <c r="N395" s="16" t="s">
        <v>2776</v>
      </c>
      <c r="O395" s="22" t="s">
        <v>2665</v>
      </c>
      <c r="P395" s="16" t="s">
        <v>2777</v>
      </c>
      <c r="Q395" s="22"/>
      <c r="R395" s="98">
        <f t="shared" si="6"/>
        <v>329237500</v>
      </c>
    </row>
    <row r="396" spans="1:18" ht="31.5" hidden="1" customHeight="1" x14ac:dyDescent="0.25">
      <c r="A396" s="16"/>
      <c r="B396" s="16" t="s">
        <v>3669</v>
      </c>
      <c r="C396" s="20" t="s">
        <v>1328</v>
      </c>
      <c r="D396" s="46">
        <v>388</v>
      </c>
      <c r="E396" s="52" t="s">
        <v>402</v>
      </c>
      <c r="F396" s="15" t="s">
        <v>366</v>
      </c>
      <c r="G396" s="16">
        <v>14</v>
      </c>
      <c r="H396" s="47">
        <v>14</v>
      </c>
      <c r="I396" s="48" t="s">
        <v>32</v>
      </c>
      <c r="J396" s="47">
        <v>3290200</v>
      </c>
      <c r="K396" s="15" t="s">
        <v>3564</v>
      </c>
      <c r="L396" s="51" t="s">
        <v>402</v>
      </c>
      <c r="M396" s="27" t="s">
        <v>2778</v>
      </c>
      <c r="N396" s="16" t="s">
        <v>2779</v>
      </c>
      <c r="O396" s="22" t="s">
        <v>2665</v>
      </c>
      <c r="P396" s="16" t="s">
        <v>2780</v>
      </c>
      <c r="Q396" s="22"/>
      <c r="R396" s="98">
        <f t="shared" si="6"/>
        <v>46062800</v>
      </c>
    </row>
    <row r="397" spans="1:18" ht="31.5" hidden="1" customHeight="1" x14ac:dyDescent="0.25">
      <c r="A397" s="16"/>
      <c r="B397" s="16" t="s">
        <v>3669</v>
      </c>
      <c r="C397" s="20" t="s">
        <v>1329</v>
      </c>
      <c r="D397" s="46">
        <v>389</v>
      </c>
      <c r="E397" s="52" t="s">
        <v>403</v>
      </c>
      <c r="F397" s="15" t="s">
        <v>363</v>
      </c>
      <c r="G397" s="16">
        <v>10</v>
      </c>
      <c r="H397" s="47">
        <v>10</v>
      </c>
      <c r="I397" s="48" t="s">
        <v>32</v>
      </c>
      <c r="J397" s="47">
        <v>12853930</v>
      </c>
      <c r="K397" s="15" t="s">
        <v>3564</v>
      </c>
      <c r="L397" s="51" t="s">
        <v>403</v>
      </c>
      <c r="M397" s="27" t="s">
        <v>2781</v>
      </c>
      <c r="N397" s="16" t="s">
        <v>2782</v>
      </c>
      <c r="O397" s="22" t="s">
        <v>2672</v>
      </c>
      <c r="P397" s="16" t="s">
        <v>2783</v>
      </c>
      <c r="Q397" s="22"/>
      <c r="R397" s="98">
        <f t="shared" si="6"/>
        <v>128539300</v>
      </c>
    </row>
    <row r="398" spans="1:18" ht="31.5" hidden="1" customHeight="1" x14ac:dyDescent="0.25">
      <c r="A398" s="16"/>
      <c r="B398" s="16" t="s">
        <v>3669</v>
      </c>
      <c r="C398" s="20" t="s">
        <v>1330</v>
      </c>
      <c r="D398" s="16">
        <v>390</v>
      </c>
      <c r="E398" s="52" t="s">
        <v>404</v>
      </c>
      <c r="F398" s="15" t="s">
        <v>405</v>
      </c>
      <c r="G398" s="16">
        <v>5</v>
      </c>
      <c r="H398" s="47">
        <v>5</v>
      </c>
      <c r="I398" s="48" t="s">
        <v>32</v>
      </c>
      <c r="J398" s="47">
        <v>14490840</v>
      </c>
      <c r="K398" s="15" t="s">
        <v>3564</v>
      </c>
      <c r="L398" s="51" t="s">
        <v>404</v>
      </c>
      <c r="M398" s="27" t="s">
        <v>2784</v>
      </c>
      <c r="N398" s="16" t="s">
        <v>2785</v>
      </c>
      <c r="O398" s="22" t="s">
        <v>2672</v>
      </c>
      <c r="P398" s="16" t="s">
        <v>2786</v>
      </c>
      <c r="Q398" s="22"/>
      <c r="R398" s="98">
        <f t="shared" si="6"/>
        <v>72454200</v>
      </c>
    </row>
    <row r="399" spans="1:18" ht="31.5" hidden="1" customHeight="1" x14ac:dyDescent="0.25">
      <c r="A399" s="16"/>
      <c r="B399" s="16" t="s">
        <v>3669</v>
      </c>
      <c r="C399" s="20" t="s">
        <v>1331</v>
      </c>
      <c r="D399" s="16">
        <v>391</v>
      </c>
      <c r="E399" s="52" t="s">
        <v>406</v>
      </c>
      <c r="F399" s="15" t="s">
        <v>407</v>
      </c>
      <c r="G399" s="16">
        <v>2</v>
      </c>
      <c r="H399" s="47">
        <v>5</v>
      </c>
      <c r="I399" s="48" t="s">
        <v>32</v>
      </c>
      <c r="J399" s="47">
        <v>11848200</v>
      </c>
      <c r="K399" s="15" t="s">
        <v>3564</v>
      </c>
      <c r="L399" s="51" t="s">
        <v>406</v>
      </c>
      <c r="M399" s="27" t="s">
        <v>2787</v>
      </c>
      <c r="N399" s="16" t="s">
        <v>2788</v>
      </c>
      <c r="O399" s="22" t="s">
        <v>2672</v>
      </c>
      <c r="P399" s="16" t="s">
        <v>2789</v>
      </c>
      <c r="Q399" s="22"/>
      <c r="R399" s="98">
        <f t="shared" si="6"/>
        <v>59241000</v>
      </c>
    </row>
    <row r="400" spans="1:18" ht="31.5" hidden="1" customHeight="1" x14ac:dyDescent="0.25">
      <c r="A400" s="16"/>
      <c r="B400" s="16" t="s">
        <v>3669</v>
      </c>
      <c r="C400" s="20" t="s">
        <v>1332</v>
      </c>
      <c r="D400" s="16">
        <v>392</v>
      </c>
      <c r="E400" s="52" t="s">
        <v>408</v>
      </c>
      <c r="F400" s="15" t="s">
        <v>363</v>
      </c>
      <c r="G400" s="16">
        <v>10</v>
      </c>
      <c r="H400" s="47">
        <v>10</v>
      </c>
      <c r="I400" s="48" t="s">
        <v>32</v>
      </c>
      <c r="J400" s="47">
        <v>14393650</v>
      </c>
      <c r="K400" s="15" t="s">
        <v>3564</v>
      </c>
      <c r="L400" s="51" t="s">
        <v>408</v>
      </c>
      <c r="M400" s="27" t="s">
        <v>2790</v>
      </c>
      <c r="N400" s="16" t="s">
        <v>2791</v>
      </c>
      <c r="O400" s="22" t="s">
        <v>2672</v>
      </c>
      <c r="P400" s="16" t="s">
        <v>2792</v>
      </c>
      <c r="Q400" s="22"/>
      <c r="R400" s="98">
        <f t="shared" si="6"/>
        <v>143936500</v>
      </c>
    </row>
    <row r="401" spans="1:18" ht="31.5" hidden="1" customHeight="1" x14ac:dyDescent="0.25">
      <c r="A401" s="16"/>
      <c r="B401" s="16" t="s">
        <v>3669</v>
      </c>
      <c r="C401" s="20" t="s">
        <v>1333</v>
      </c>
      <c r="D401" s="46">
        <v>393</v>
      </c>
      <c r="E401" s="52" t="s">
        <v>409</v>
      </c>
      <c r="F401" s="15" t="s">
        <v>410</v>
      </c>
      <c r="G401" s="16">
        <v>5</v>
      </c>
      <c r="H401" s="47">
        <v>5</v>
      </c>
      <c r="I401" s="48" t="s">
        <v>32</v>
      </c>
      <c r="J401" s="47">
        <v>8558000</v>
      </c>
      <c r="K401" s="15" t="s">
        <v>3564</v>
      </c>
      <c r="L401" s="51" t="s">
        <v>409</v>
      </c>
      <c r="M401" s="27" t="s">
        <v>2793</v>
      </c>
      <c r="N401" s="16" t="s">
        <v>2794</v>
      </c>
      <c r="O401" s="22" t="s">
        <v>2672</v>
      </c>
      <c r="P401" s="16" t="s">
        <v>2795</v>
      </c>
      <c r="Q401" s="22"/>
      <c r="R401" s="98">
        <f t="shared" si="6"/>
        <v>42790000</v>
      </c>
    </row>
    <row r="402" spans="1:18" ht="31.5" hidden="1" customHeight="1" x14ac:dyDescent="0.25">
      <c r="A402" s="16"/>
      <c r="B402" s="16" t="s">
        <v>3669</v>
      </c>
      <c r="C402" s="20" t="s">
        <v>1334</v>
      </c>
      <c r="D402" s="46">
        <v>394</v>
      </c>
      <c r="E402" s="52" t="s">
        <v>411</v>
      </c>
      <c r="F402" s="15" t="s">
        <v>366</v>
      </c>
      <c r="G402" s="16">
        <v>2</v>
      </c>
      <c r="H402" s="47">
        <v>5</v>
      </c>
      <c r="I402" s="48" t="s">
        <v>32</v>
      </c>
      <c r="J402" s="47">
        <v>9873860</v>
      </c>
      <c r="K402" s="15" t="s">
        <v>3564</v>
      </c>
      <c r="L402" s="51" t="s">
        <v>411</v>
      </c>
      <c r="M402" s="27" t="s">
        <v>2796</v>
      </c>
      <c r="N402" s="16" t="s">
        <v>2797</v>
      </c>
      <c r="O402" s="22" t="s">
        <v>2672</v>
      </c>
      <c r="P402" s="16" t="s">
        <v>2798</v>
      </c>
      <c r="Q402" s="22"/>
      <c r="R402" s="98">
        <f t="shared" si="6"/>
        <v>49369300</v>
      </c>
    </row>
    <row r="403" spans="1:18" ht="31.5" hidden="1" customHeight="1" x14ac:dyDescent="0.25">
      <c r="A403" s="16"/>
      <c r="B403" s="16" t="s">
        <v>3669</v>
      </c>
      <c r="C403" s="20" t="s">
        <v>1335</v>
      </c>
      <c r="D403" s="16">
        <v>395</v>
      </c>
      <c r="E403" s="52" t="s">
        <v>412</v>
      </c>
      <c r="F403" s="15" t="s">
        <v>363</v>
      </c>
      <c r="G403" s="16">
        <v>14</v>
      </c>
      <c r="H403" s="47">
        <v>14</v>
      </c>
      <c r="I403" s="48" t="s">
        <v>32</v>
      </c>
      <c r="J403" s="47">
        <v>9468730</v>
      </c>
      <c r="K403" s="15" t="s">
        <v>3564</v>
      </c>
      <c r="L403" s="51" t="s">
        <v>412</v>
      </c>
      <c r="M403" s="27" t="s">
        <v>2799</v>
      </c>
      <c r="N403" s="16" t="s">
        <v>2800</v>
      </c>
      <c r="O403" s="22" t="s">
        <v>2672</v>
      </c>
      <c r="P403" s="16" t="s">
        <v>2801</v>
      </c>
      <c r="Q403" s="22"/>
      <c r="R403" s="98">
        <f t="shared" si="6"/>
        <v>132562220</v>
      </c>
    </row>
    <row r="404" spans="1:18" ht="31.5" hidden="1" customHeight="1" x14ac:dyDescent="0.25">
      <c r="A404" s="16"/>
      <c r="B404" s="16" t="s">
        <v>3669</v>
      </c>
      <c r="C404" s="20" t="s">
        <v>1336</v>
      </c>
      <c r="D404" s="16">
        <v>396</v>
      </c>
      <c r="E404" s="52" t="s">
        <v>413</v>
      </c>
      <c r="F404" s="15" t="s">
        <v>410</v>
      </c>
      <c r="G404" s="16">
        <v>3</v>
      </c>
      <c r="H404" s="47">
        <v>3</v>
      </c>
      <c r="I404" s="48" t="s">
        <v>32</v>
      </c>
      <c r="J404" s="47">
        <v>6583670</v>
      </c>
      <c r="K404" s="15" t="s">
        <v>3564</v>
      </c>
      <c r="L404" s="51" t="s">
        <v>413</v>
      </c>
      <c r="M404" s="27" t="s">
        <v>2802</v>
      </c>
      <c r="N404" s="16" t="s">
        <v>2803</v>
      </c>
      <c r="O404" s="22" t="s">
        <v>2672</v>
      </c>
      <c r="P404" s="16" t="s">
        <v>2804</v>
      </c>
      <c r="Q404" s="22"/>
      <c r="R404" s="98">
        <f t="shared" si="6"/>
        <v>19751010</v>
      </c>
    </row>
    <row r="405" spans="1:18" ht="31.5" hidden="1" customHeight="1" x14ac:dyDescent="0.25">
      <c r="A405" s="16"/>
      <c r="B405" s="16" t="s">
        <v>3669</v>
      </c>
      <c r="C405" s="20" t="s">
        <v>1337</v>
      </c>
      <c r="D405" s="16">
        <v>397</v>
      </c>
      <c r="E405" s="52" t="s">
        <v>414</v>
      </c>
      <c r="F405" s="15" t="s">
        <v>371</v>
      </c>
      <c r="G405" s="16">
        <v>6</v>
      </c>
      <c r="H405" s="47">
        <v>6</v>
      </c>
      <c r="I405" s="48" t="s">
        <v>32</v>
      </c>
      <c r="J405" s="47">
        <v>9214300</v>
      </c>
      <c r="K405" s="15" t="s">
        <v>3564</v>
      </c>
      <c r="L405" s="51" t="s">
        <v>414</v>
      </c>
      <c r="M405" s="27" t="s">
        <v>2805</v>
      </c>
      <c r="N405" s="16" t="s">
        <v>2806</v>
      </c>
      <c r="O405" s="22" t="s">
        <v>2672</v>
      </c>
      <c r="P405" s="16" t="s">
        <v>2807</v>
      </c>
      <c r="Q405" s="22"/>
      <c r="R405" s="98">
        <f t="shared" si="6"/>
        <v>55285800</v>
      </c>
    </row>
    <row r="406" spans="1:18" ht="31.5" hidden="1" customHeight="1" x14ac:dyDescent="0.25">
      <c r="A406" s="16"/>
      <c r="B406" s="16" t="s">
        <v>3669</v>
      </c>
      <c r="C406" s="20" t="s">
        <v>1338</v>
      </c>
      <c r="D406" s="46">
        <v>398</v>
      </c>
      <c r="E406" s="52" t="s">
        <v>415</v>
      </c>
      <c r="F406" s="15" t="s">
        <v>363</v>
      </c>
      <c r="G406" s="16">
        <v>10</v>
      </c>
      <c r="H406" s="47">
        <v>10</v>
      </c>
      <c r="I406" s="48" t="s">
        <v>32</v>
      </c>
      <c r="J406" s="47">
        <v>9470920</v>
      </c>
      <c r="K406" s="15" t="s">
        <v>3564</v>
      </c>
      <c r="L406" s="51" t="s">
        <v>2808</v>
      </c>
      <c r="M406" s="27" t="s">
        <v>2809</v>
      </c>
      <c r="N406" s="16" t="s">
        <v>2810</v>
      </c>
      <c r="O406" s="22" t="s">
        <v>2672</v>
      </c>
      <c r="P406" s="16" t="s">
        <v>2811</v>
      </c>
      <c r="Q406" s="22"/>
      <c r="R406" s="98">
        <f t="shared" si="6"/>
        <v>94709200</v>
      </c>
    </row>
    <row r="407" spans="1:18" ht="31.5" hidden="1" customHeight="1" x14ac:dyDescent="0.25">
      <c r="A407" s="16"/>
      <c r="B407" s="16" t="s">
        <v>3669</v>
      </c>
      <c r="C407" s="20" t="s">
        <v>1339</v>
      </c>
      <c r="D407" s="46">
        <v>399</v>
      </c>
      <c r="E407" s="52" t="s">
        <v>416</v>
      </c>
      <c r="F407" s="15" t="s">
        <v>410</v>
      </c>
      <c r="G407" s="16">
        <v>3</v>
      </c>
      <c r="H407" s="47">
        <v>3</v>
      </c>
      <c r="I407" s="48" t="s">
        <v>32</v>
      </c>
      <c r="J407" s="47">
        <v>7373180</v>
      </c>
      <c r="K407" s="15" t="s">
        <v>3564</v>
      </c>
      <c r="L407" s="51" t="s">
        <v>2812</v>
      </c>
      <c r="M407" s="27" t="s">
        <v>2813</v>
      </c>
      <c r="N407" s="16" t="s">
        <v>2814</v>
      </c>
      <c r="O407" s="22" t="s">
        <v>2672</v>
      </c>
      <c r="P407" s="16" t="s">
        <v>2815</v>
      </c>
      <c r="Q407" s="22"/>
      <c r="R407" s="98">
        <f t="shared" si="6"/>
        <v>22119540</v>
      </c>
    </row>
    <row r="408" spans="1:18" ht="31.5" hidden="1" customHeight="1" x14ac:dyDescent="0.25">
      <c r="A408" s="16"/>
      <c r="B408" s="16" t="s">
        <v>3669</v>
      </c>
      <c r="C408" s="20" t="s">
        <v>1340</v>
      </c>
      <c r="D408" s="16">
        <v>400</v>
      </c>
      <c r="E408" s="52" t="s">
        <v>417</v>
      </c>
      <c r="F408" s="15" t="s">
        <v>366</v>
      </c>
      <c r="G408" s="16">
        <v>6</v>
      </c>
      <c r="H408" s="47">
        <v>6</v>
      </c>
      <c r="I408" s="48" t="s">
        <v>32</v>
      </c>
      <c r="J408" s="47">
        <v>13633620</v>
      </c>
      <c r="K408" s="15" t="s">
        <v>3564</v>
      </c>
      <c r="L408" s="51" t="s">
        <v>2816</v>
      </c>
      <c r="M408" s="27" t="s">
        <v>2817</v>
      </c>
      <c r="N408" s="16" t="s">
        <v>2818</v>
      </c>
      <c r="O408" s="22" t="s">
        <v>2672</v>
      </c>
      <c r="P408" s="16" t="s">
        <v>2819</v>
      </c>
      <c r="Q408" s="22"/>
      <c r="R408" s="98">
        <f t="shared" si="6"/>
        <v>81801720</v>
      </c>
    </row>
    <row r="409" spans="1:18" ht="31.5" hidden="1" customHeight="1" x14ac:dyDescent="0.25">
      <c r="A409" s="16"/>
      <c r="B409" s="16" t="s">
        <v>3669</v>
      </c>
      <c r="C409" s="20" t="s">
        <v>1341</v>
      </c>
      <c r="D409" s="16">
        <v>401</v>
      </c>
      <c r="E409" s="52" t="s">
        <v>418</v>
      </c>
      <c r="F409" s="15" t="s">
        <v>363</v>
      </c>
      <c r="G409" s="16">
        <v>10</v>
      </c>
      <c r="H409" s="47">
        <v>10</v>
      </c>
      <c r="I409" s="48" t="s">
        <v>32</v>
      </c>
      <c r="J409" s="47">
        <v>6023470</v>
      </c>
      <c r="K409" s="15" t="s">
        <v>3564</v>
      </c>
      <c r="L409" s="51" t="s">
        <v>418</v>
      </c>
      <c r="M409" s="27" t="s">
        <v>2820</v>
      </c>
      <c r="N409" s="16" t="s">
        <v>2821</v>
      </c>
      <c r="O409" s="22" t="s">
        <v>2672</v>
      </c>
      <c r="P409" s="16" t="s">
        <v>2822</v>
      </c>
      <c r="Q409" s="22"/>
      <c r="R409" s="98">
        <f t="shared" si="6"/>
        <v>60234700</v>
      </c>
    </row>
    <row r="410" spans="1:18" ht="31.5" hidden="1" customHeight="1" x14ac:dyDescent="0.25">
      <c r="A410" s="16"/>
      <c r="B410" s="16" t="s">
        <v>3669</v>
      </c>
      <c r="C410" s="20" t="s">
        <v>1342</v>
      </c>
      <c r="D410" s="16">
        <v>402</v>
      </c>
      <c r="E410" s="52" t="s">
        <v>419</v>
      </c>
      <c r="F410" s="15" t="s">
        <v>396</v>
      </c>
      <c r="G410" s="16">
        <v>3</v>
      </c>
      <c r="H410" s="47">
        <v>3</v>
      </c>
      <c r="I410" s="48" t="s">
        <v>32</v>
      </c>
      <c r="J410" s="47">
        <v>6023470</v>
      </c>
      <c r="K410" s="15" t="s">
        <v>3564</v>
      </c>
      <c r="L410" s="51" t="s">
        <v>419</v>
      </c>
      <c r="M410" s="27" t="s">
        <v>2823</v>
      </c>
      <c r="N410" s="16" t="s">
        <v>2824</v>
      </c>
      <c r="O410" s="22" t="s">
        <v>2672</v>
      </c>
      <c r="P410" s="16" t="s">
        <v>2825</v>
      </c>
      <c r="Q410" s="22"/>
      <c r="R410" s="98">
        <f t="shared" si="6"/>
        <v>18070410</v>
      </c>
    </row>
    <row r="411" spans="1:18" ht="31.5" hidden="1" customHeight="1" x14ac:dyDescent="0.25">
      <c r="A411" s="16"/>
      <c r="B411" s="16" t="s">
        <v>3669</v>
      </c>
      <c r="C411" s="20" t="s">
        <v>1343</v>
      </c>
      <c r="D411" s="46">
        <v>403</v>
      </c>
      <c r="E411" s="52" t="s">
        <v>420</v>
      </c>
      <c r="F411" s="15" t="s">
        <v>421</v>
      </c>
      <c r="G411" s="16">
        <v>6</v>
      </c>
      <c r="H411" s="47">
        <v>6</v>
      </c>
      <c r="I411" s="48" t="s">
        <v>32</v>
      </c>
      <c r="J411" s="47">
        <v>7373180</v>
      </c>
      <c r="K411" s="15" t="s">
        <v>3564</v>
      </c>
      <c r="L411" s="51" t="s">
        <v>420</v>
      </c>
      <c r="M411" s="27" t="s">
        <v>2826</v>
      </c>
      <c r="N411" s="16" t="s">
        <v>2827</v>
      </c>
      <c r="O411" s="22" t="s">
        <v>2672</v>
      </c>
      <c r="P411" s="16" t="s">
        <v>2828</v>
      </c>
      <c r="Q411" s="22"/>
      <c r="R411" s="98">
        <f t="shared" si="6"/>
        <v>44239080</v>
      </c>
    </row>
    <row r="412" spans="1:18" ht="31.5" hidden="1" customHeight="1" x14ac:dyDescent="0.25">
      <c r="A412" s="16"/>
      <c r="B412" s="16" t="s">
        <v>3669</v>
      </c>
      <c r="C412" s="20" t="s">
        <v>1344</v>
      </c>
      <c r="D412" s="46">
        <v>404</v>
      </c>
      <c r="E412" s="52" t="s">
        <v>422</v>
      </c>
      <c r="F412" s="15" t="s">
        <v>363</v>
      </c>
      <c r="G412" s="16">
        <v>10</v>
      </c>
      <c r="H412" s="47">
        <v>10</v>
      </c>
      <c r="I412" s="48" t="s">
        <v>32</v>
      </c>
      <c r="J412" s="47">
        <v>10268080</v>
      </c>
      <c r="K412" s="15" t="s">
        <v>3564</v>
      </c>
      <c r="L412" s="51" t="s">
        <v>422</v>
      </c>
      <c r="M412" s="27" t="s">
        <v>2829</v>
      </c>
      <c r="N412" s="16" t="s">
        <v>2830</v>
      </c>
      <c r="O412" s="22" t="s">
        <v>2672</v>
      </c>
      <c r="P412" s="16" t="s">
        <v>2831</v>
      </c>
      <c r="Q412" s="22"/>
      <c r="R412" s="98">
        <f t="shared" si="6"/>
        <v>102680800</v>
      </c>
    </row>
    <row r="413" spans="1:18" ht="31.5" hidden="1" customHeight="1" x14ac:dyDescent="0.25">
      <c r="A413" s="16"/>
      <c r="B413" s="16" t="s">
        <v>3669</v>
      </c>
      <c r="C413" s="20" t="s">
        <v>1345</v>
      </c>
      <c r="D413" s="16">
        <v>405</v>
      </c>
      <c r="E413" s="52" t="s">
        <v>423</v>
      </c>
      <c r="F413" s="15" t="s">
        <v>424</v>
      </c>
      <c r="G413" s="16">
        <v>3</v>
      </c>
      <c r="H413" s="47">
        <v>3</v>
      </c>
      <c r="I413" s="48" t="s">
        <v>32</v>
      </c>
      <c r="J413" s="47">
        <v>11058680</v>
      </c>
      <c r="K413" s="15" t="s">
        <v>3564</v>
      </c>
      <c r="L413" s="51" t="s">
        <v>423</v>
      </c>
      <c r="M413" s="27" t="s">
        <v>2832</v>
      </c>
      <c r="N413" s="16" t="s">
        <v>2833</v>
      </c>
      <c r="O413" s="22" t="s">
        <v>2672</v>
      </c>
      <c r="P413" s="16" t="s">
        <v>2834</v>
      </c>
      <c r="Q413" s="22"/>
      <c r="R413" s="98">
        <f t="shared" si="6"/>
        <v>33176040</v>
      </c>
    </row>
    <row r="414" spans="1:18" ht="31.5" hidden="1" customHeight="1" x14ac:dyDescent="0.25">
      <c r="A414" s="16"/>
      <c r="B414" s="16" t="s">
        <v>3669</v>
      </c>
      <c r="C414" s="20" t="s">
        <v>1346</v>
      </c>
      <c r="D414" s="16">
        <v>406</v>
      </c>
      <c r="E414" s="52" t="s">
        <v>425</v>
      </c>
      <c r="F414" s="15" t="s">
        <v>421</v>
      </c>
      <c r="G414" s="16">
        <v>6</v>
      </c>
      <c r="H414" s="47">
        <v>6</v>
      </c>
      <c r="I414" s="48" t="s">
        <v>32</v>
      </c>
      <c r="J414" s="47">
        <v>11848200</v>
      </c>
      <c r="K414" s="15" t="s">
        <v>3564</v>
      </c>
      <c r="L414" s="51" t="s">
        <v>425</v>
      </c>
      <c r="M414" s="27" t="s">
        <v>2835</v>
      </c>
      <c r="N414" s="16" t="s">
        <v>2836</v>
      </c>
      <c r="O414" s="22" t="s">
        <v>2672</v>
      </c>
      <c r="P414" s="16" t="s">
        <v>2837</v>
      </c>
      <c r="Q414" s="22"/>
      <c r="R414" s="98">
        <f t="shared" si="6"/>
        <v>71089200</v>
      </c>
    </row>
    <row r="415" spans="1:18" ht="31.5" hidden="1" customHeight="1" x14ac:dyDescent="0.25">
      <c r="A415" s="16"/>
      <c r="B415" s="16" t="s">
        <v>3669</v>
      </c>
      <c r="C415" s="20" t="s">
        <v>1347</v>
      </c>
      <c r="D415" s="16">
        <v>407</v>
      </c>
      <c r="E415" s="52" t="s">
        <v>426</v>
      </c>
      <c r="F415" s="15" t="s">
        <v>363</v>
      </c>
      <c r="G415" s="16">
        <v>5</v>
      </c>
      <c r="H415" s="47">
        <v>5</v>
      </c>
      <c r="I415" s="48" t="s">
        <v>32</v>
      </c>
      <c r="J415" s="47">
        <v>9379190</v>
      </c>
      <c r="K415" s="15" t="s">
        <v>3564</v>
      </c>
      <c r="L415" s="51" t="s">
        <v>426</v>
      </c>
      <c r="M415" s="27" t="s">
        <v>2838</v>
      </c>
      <c r="N415" s="16" t="s">
        <v>2839</v>
      </c>
      <c r="O415" s="22" t="s">
        <v>2672</v>
      </c>
      <c r="P415" s="16" t="s">
        <v>2840</v>
      </c>
      <c r="Q415" s="22"/>
      <c r="R415" s="98">
        <f t="shared" si="6"/>
        <v>46895950</v>
      </c>
    </row>
    <row r="416" spans="1:18" ht="31.5" hidden="1" customHeight="1" x14ac:dyDescent="0.25">
      <c r="A416" s="16"/>
      <c r="B416" s="16" t="s">
        <v>3669</v>
      </c>
      <c r="C416" s="20" t="s">
        <v>1348</v>
      </c>
      <c r="D416" s="46">
        <v>408</v>
      </c>
      <c r="E416" s="52" t="s">
        <v>427</v>
      </c>
      <c r="F416" s="15" t="s">
        <v>428</v>
      </c>
      <c r="G416" s="16">
        <v>3</v>
      </c>
      <c r="H416" s="47">
        <v>3</v>
      </c>
      <c r="I416" s="48" t="s">
        <v>32</v>
      </c>
      <c r="J416" s="47">
        <v>5924100</v>
      </c>
      <c r="K416" s="15" t="s">
        <v>3564</v>
      </c>
      <c r="L416" s="51" t="s">
        <v>427</v>
      </c>
      <c r="M416" s="27" t="s">
        <v>2841</v>
      </c>
      <c r="N416" s="16" t="s">
        <v>2842</v>
      </c>
      <c r="O416" s="22" t="s">
        <v>2672</v>
      </c>
      <c r="P416" s="16" t="s">
        <v>2843</v>
      </c>
      <c r="Q416" s="22"/>
      <c r="R416" s="98">
        <f t="shared" si="6"/>
        <v>17772300</v>
      </c>
    </row>
    <row r="417" spans="1:18" ht="31.5" hidden="1" customHeight="1" x14ac:dyDescent="0.25">
      <c r="A417" s="16"/>
      <c r="B417" s="16" t="s">
        <v>3669</v>
      </c>
      <c r="C417" s="20" t="s">
        <v>1349</v>
      </c>
      <c r="D417" s="46">
        <v>409</v>
      </c>
      <c r="E417" s="52" t="s">
        <v>429</v>
      </c>
      <c r="F417" s="15" t="s">
        <v>430</v>
      </c>
      <c r="G417" s="16">
        <v>2</v>
      </c>
      <c r="H417" s="47">
        <v>3</v>
      </c>
      <c r="I417" s="48" t="s">
        <v>32</v>
      </c>
      <c r="J417" s="47">
        <v>9873860</v>
      </c>
      <c r="K417" s="15" t="s">
        <v>3564</v>
      </c>
      <c r="L417" s="51" t="s">
        <v>429</v>
      </c>
      <c r="M417" s="27" t="s">
        <v>2844</v>
      </c>
      <c r="N417" s="16" t="s">
        <v>2845</v>
      </c>
      <c r="O417" s="22" t="s">
        <v>2672</v>
      </c>
      <c r="P417" s="16" t="s">
        <v>2846</v>
      </c>
      <c r="Q417" s="22"/>
      <c r="R417" s="98">
        <f t="shared" si="6"/>
        <v>29621580</v>
      </c>
    </row>
    <row r="418" spans="1:18" ht="31.5" hidden="1" customHeight="1" x14ac:dyDescent="0.25">
      <c r="A418" s="16"/>
      <c r="B418" s="16" t="s">
        <v>3669</v>
      </c>
      <c r="C418" s="20" t="s">
        <v>1350</v>
      </c>
      <c r="D418" s="16">
        <v>410</v>
      </c>
      <c r="E418" s="52" t="s">
        <v>431</v>
      </c>
      <c r="F418" s="15" t="s">
        <v>363</v>
      </c>
      <c r="G418" s="16">
        <v>50</v>
      </c>
      <c r="H418" s="47">
        <v>65</v>
      </c>
      <c r="I418" s="48" t="s">
        <v>32</v>
      </c>
      <c r="J418" s="47">
        <v>5924100</v>
      </c>
      <c r="K418" s="15" t="s">
        <v>3564</v>
      </c>
      <c r="L418" s="51" t="s">
        <v>431</v>
      </c>
      <c r="M418" s="27" t="s">
        <v>2847</v>
      </c>
      <c r="N418" s="16" t="s">
        <v>2848</v>
      </c>
      <c r="O418" s="22" t="s">
        <v>2665</v>
      </c>
      <c r="P418" s="16" t="s">
        <v>2849</v>
      </c>
      <c r="Q418" s="22"/>
      <c r="R418" s="98">
        <f t="shared" si="6"/>
        <v>385066500</v>
      </c>
    </row>
    <row r="419" spans="1:18" ht="31.5" hidden="1" customHeight="1" x14ac:dyDescent="0.25">
      <c r="A419" s="16"/>
      <c r="B419" s="16" t="s">
        <v>3669</v>
      </c>
      <c r="C419" s="20" t="s">
        <v>1351</v>
      </c>
      <c r="D419" s="16">
        <v>411</v>
      </c>
      <c r="E419" s="52" t="s">
        <v>432</v>
      </c>
      <c r="F419" s="15" t="s">
        <v>366</v>
      </c>
      <c r="G419" s="16">
        <v>12</v>
      </c>
      <c r="H419" s="47">
        <v>12</v>
      </c>
      <c r="I419" s="48" t="s">
        <v>32</v>
      </c>
      <c r="J419" s="47">
        <v>2961500</v>
      </c>
      <c r="K419" s="15" t="s">
        <v>3564</v>
      </c>
      <c r="L419" s="51" t="s">
        <v>432</v>
      </c>
      <c r="M419" s="27" t="s">
        <v>2850</v>
      </c>
      <c r="N419" s="16" t="s">
        <v>2851</v>
      </c>
      <c r="O419" s="22" t="s">
        <v>2665</v>
      </c>
      <c r="P419" s="16" t="s">
        <v>2852</v>
      </c>
      <c r="Q419" s="22"/>
      <c r="R419" s="98">
        <f t="shared" si="6"/>
        <v>35538000</v>
      </c>
    </row>
    <row r="420" spans="1:18" ht="31.5" hidden="1" customHeight="1" x14ac:dyDescent="0.25">
      <c r="A420" s="16"/>
      <c r="B420" s="16" t="s">
        <v>3669</v>
      </c>
      <c r="C420" s="20" t="s">
        <v>1352</v>
      </c>
      <c r="D420" s="16">
        <v>412</v>
      </c>
      <c r="E420" s="52" t="s">
        <v>433</v>
      </c>
      <c r="F420" s="15" t="s">
        <v>363</v>
      </c>
      <c r="G420" s="16">
        <v>30</v>
      </c>
      <c r="H420" s="47">
        <v>35</v>
      </c>
      <c r="I420" s="48" t="s">
        <v>32</v>
      </c>
      <c r="J420" s="47">
        <v>9124750</v>
      </c>
      <c r="K420" s="15" t="s">
        <v>3564</v>
      </c>
      <c r="L420" s="51" t="s">
        <v>433</v>
      </c>
      <c r="M420" s="27" t="s">
        <v>2853</v>
      </c>
      <c r="N420" s="16" t="s">
        <v>2854</v>
      </c>
      <c r="O420" s="22" t="s">
        <v>2665</v>
      </c>
      <c r="P420" s="16" t="s">
        <v>2855</v>
      </c>
      <c r="Q420" s="22"/>
      <c r="R420" s="98">
        <f t="shared" si="6"/>
        <v>319366250</v>
      </c>
    </row>
    <row r="421" spans="1:18" ht="31.5" hidden="1" customHeight="1" x14ac:dyDescent="0.25">
      <c r="A421" s="16"/>
      <c r="B421" s="16" t="s">
        <v>3669</v>
      </c>
      <c r="C421" s="20" t="s">
        <v>1353</v>
      </c>
      <c r="D421" s="46">
        <v>413</v>
      </c>
      <c r="E421" s="52" t="s">
        <v>434</v>
      </c>
      <c r="F421" s="15" t="s">
        <v>435</v>
      </c>
      <c r="G421" s="16">
        <v>12</v>
      </c>
      <c r="H421" s="47">
        <v>12</v>
      </c>
      <c r="I421" s="48" t="s">
        <v>32</v>
      </c>
      <c r="J421" s="47">
        <v>3949760</v>
      </c>
      <c r="K421" s="15" t="s">
        <v>3564</v>
      </c>
      <c r="L421" s="51" t="s">
        <v>434</v>
      </c>
      <c r="M421" s="27" t="s">
        <v>2856</v>
      </c>
      <c r="N421" s="16" t="s">
        <v>2857</v>
      </c>
      <c r="O421" s="22" t="s">
        <v>2665</v>
      </c>
      <c r="P421" s="16" t="s">
        <v>2858</v>
      </c>
      <c r="Q421" s="22"/>
      <c r="R421" s="98">
        <f t="shared" si="6"/>
        <v>47397120</v>
      </c>
    </row>
    <row r="422" spans="1:18" ht="31.5" hidden="1" customHeight="1" x14ac:dyDescent="0.25">
      <c r="A422" s="16"/>
      <c r="B422" s="16" t="s">
        <v>3669</v>
      </c>
      <c r="C422" s="20" t="s">
        <v>1354</v>
      </c>
      <c r="D422" s="46">
        <v>414</v>
      </c>
      <c r="E422" s="52" t="s">
        <v>436</v>
      </c>
      <c r="F422" s="15" t="s">
        <v>363</v>
      </c>
      <c r="G422" s="16">
        <v>5</v>
      </c>
      <c r="H422" s="47">
        <v>5</v>
      </c>
      <c r="I422" s="48" t="s">
        <v>32</v>
      </c>
      <c r="J422" s="47">
        <v>5918640</v>
      </c>
      <c r="K422" s="15" t="s">
        <v>3564</v>
      </c>
      <c r="L422" s="51" t="s">
        <v>436</v>
      </c>
      <c r="M422" s="27" t="s">
        <v>2859</v>
      </c>
      <c r="N422" s="16" t="s">
        <v>2860</v>
      </c>
      <c r="O422" s="22" t="s">
        <v>2665</v>
      </c>
      <c r="P422" s="16" t="s">
        <v>2861</v>
      </c>
      <c r="Q422" s="22"/>
      <c r="R422" s="98">
        <f t="shared" si="6"/>
        <v>29593200</v>
      </c>
    </row>
    <row r="423" spans="1:18" ht="31.5" hidden="1" customHeight="1" x14ac:dyDescent="0.25">
      <c r="A423" s="16"/>
      <c r="B423" s="16" t="s">
        <v>3669</v>
      </c>
      <c r="C423" s="20" t="s">
        <v>1355</v>
      </c>
      <c r="D423" s="16">
        <v>415</v>
      </c>
      <c r="E423" s="52" t="s">
        <v>437</v>
      </c>
      <c r="F423" s="15" t="s">
        <v>366</v>
      </c>
      <c r="G423" s="16">
        <v>3</v>
      </c>
      <c r="H423" s="47">
        <v>3</v>
      </c>
      <c r="I423" s="48" t="s">
        <v>32</v>
      </c>
      <c r="J423" s="47">
        <v>6573840</v>
      </c>
      <c r="K423" s="15" t="s">
        <v>3564</v>
      </c>
      <c r="L423" s="51" t="s">
        <v>437</v>
      </c>
      <c r="M423" s="27" t="s">
        <v>2862</v>
      </c>
      <c r="N423" s="16" t="s">
        <v>2863</v>
      </c>
      <c r="O423" s="22" t="s">
        <v>2665</v>
      </c>
      <c r="P423" s="16" t="s">
        <v>2864</v>
      </c>
      <c r="Q423" s="22"/>
      <c r="R423" s="98">
        <f t="shared" si="6"/>
        <v>19721520</v>
      </c>
    </row>
    <row r="424" spans="1:18" ht="31.5" hidden="1" customHeight="1" x14ac:dyDescent="0.25">
      <c r="A424" s="16"/>
      <c r="B424" s="16" t="s">
        <v>3669</v>
      </c>
      <c r="C424" s="20" t="s">
        <v>1356</v>
      </c>
      <c r="D424" s="16">
        <v>416</v>
      </c>
      <c r="E424" s="52" t="s">
        <v>438</v>
      </c>
      <c r="F424" s="15" t="s">
        <v>439</v>
      </c>
      <c r="G424" s="16">
        <v>2</v>
      </c>
      <c r="H424" s="47">
        <v>3</v>
      </c>
      <c r="I424" s="48" t="s">
        <v>32</v>
      </c>
      <c r="J424" s="47">
        <v>5274360</v>
      </c>
      <c r="K424" s="15" t="s">
        <v>3564</v>
      </c>
      <c r="L424" s="51" t="s">
        <v>438</v>
      </c>
      <c r="M424" s="27" t="s">
        <v>2865</v>
      </c>
      <c r="N424" s="16" t="s">
        <v>2866</v>
      </c>
      <c r="O424" s="22" t="s">
        <v>2665</v>
      </c>
      <c r="P424" s="16" t="s">
        <v>2867</v>
      </c>
      <c r="Q424" s="22"/>
      <c r="R424" s="98">
        <f t="shared" si="6"/>
        <v>15823080</v>
      </c>
    </row>
    <row r="425" spans="1:18" ht="31.5" hidden="1" customHeight="1" x14ac:dyDescent="0.25">
      <c r="A425" s="16"/>
      <c r="B425" s="16" t="s">
        <v>3669</v>
      </c>
      <c r="C425" s="20" t="s">
        <v>1357</v>
      </c>
      <c r="D425" s="16">
        <v>417</v>
      </c>
      <c r="E425" s="52" t="s">
        <v>440</v>
      </c>
      <c r="F425" s="15" t="s">
        <v>363</v>
      </c>
      <c r="G425" s="16">
        <v>10</v>
      </c>
      <c r="H425" s="47">
        <v>18</v>
      </c>
      <c r="I425" s="48" t="s">
        <v>32</v>
      </c>
      <c r="J425" s="47">
        <v>9587760</v>
      </c>
      <c r="K425" s="15" t="s">
        <v>3564</v>
      </c>
      <c r="L425" s="51" t="s">
        <v>440</v>
      </c>
      <c r="M425" s="27" t="s">
        <v>2868</v>
      </c>
      <c r="N425" s="16" t="s">
        <v>2869</v>
      </c>
      <c r="O425" s="22" t="s">
        <v>2665</v>
      </c>
      <c r="P425" s="16" t="s">
        <v>2870</v>
      </c>
      <c r="Q425" s="22"/>
      <c r="R425" s="98">
        <f t="shared" si="6"/>
        <v>172579680</v>
      </c>
    </row>
    <row r="426" spans="1:18" ht="31.5" hidden="1" customHeight="1" x14ac:dyDescent="0.25">
      <c r="A426" s="16"/>
      <c r="B426" s="16" t="s">
        <v>3669</v>
      </c>
      <c r="C426" s="20" t="s">
        <v>1358</v>
      </c>
      <c r="D426" s="46">
        <v>418</v>
      </c>
      <c r="E426" s="52" t="s">
        <v>441</v>
      </c>
      <c r="F426" s="15" t="s">
        <v>366</v>
      </c>
      <c r="G426" s="16">
        <v>6</v>
      </c>
      <c r="H426" s="47">
        <v>8</v>
      </c>
      <c r="I426" s="48" t="s">
        <v>32</v>
      </c>
      <c r="J426" s="47">
        <v>5266720</v>
      </c>
      <c r="K426" s="15" t="s">
        <v>3564</v>
      </c>
      <c r="L426" s="51" t="s">
        <v>441</v>
      </c>
      <c r="M426" s="27" t="s">
        <v>2871</v>
      </c>
      <c r="N426" s="16" t="s">
        <v>2872</v>
      </c>
      <c r="O426" s="22" t="s">
        <v>2665</v>
      </c>
      <c r="P426" s="16" t="s">
        <v>2873</v>
      </c>
      <c r="Q426" s="22"/>
      <c r="R426" s="98">
        <f t="shared" si="6"/>
        <v>42133760</v>
      </c>
    </row>
    <row r="427" spans="1:18" ht="31.5" hidden="1" customHeight="1" x14ac:dyDescent="0.25">
      <c r="A427" s="16"/>
      <c r="B427" s="16" t="s">
        <v>3669</v>
      </c>
      <c r="C427" s="20" t="s">
        <v>1359</v>
      </c>
      <c r="D427" s="46">
        <v>419</v>
      </c>
      <c r="E427" s="52" t="s">
        <v>442</v>
      </c>
      <c r="F427" s="15" t="s">
        <v>363</v>
      </c>
      <c r="G427" s="16">
        <v>10</v>
      </c>
      <c r="H427" s="47">
        <v>22</v>
      </c>
      <c r="I427" s="48" t="s">
        <v>32</v>
      </c>
      <c r="J427" s="47">
        <v>9669660</v>
      </c>
      <c r="K427" s="15" t="s">
        <v>3564</v>
      </c>
      <c r="L427" s="51" t="s">
        <v>442</v>
      </c>
      <c r="M427" s="27" t="s">
        <v>2874</v>
      </c>
      <c r="N427" s="16" t="s">
        <v>2875</v>
      </c>
      <c r="O427" s="22" t="s">
        <v>2665</v>
      </c>
      <c r="P427" s="16" t="s">
        <v>2876</v>
      </c>
      <c r="Q427" s="22"/>
      <c r="R427" s="98">
        <f t="shared" si="6"/>
        <v>212732520</v>
      </c>
    </row>
    <row r="428" spans="1:18" ht="31.5" hidden="1" customHeight="1" x14ac:dyDescent="0.25">
      <c r="A428" s="16"/>
      <c r="B428" s="16" t="s">
        <v>3669</v>
      </c>
      <c r="C428" s="20" t="s">
        <v>1360</v>
      </c>
      <c r="D428" s="16">
        <v>420</v>
      </c>
      <c r="E428" s="52" t="s">
        <v>443</v>
      </c>
      <c r="F428" s="15" t="s">
        <v>444</v>
      </c>
      <c r="G428" s="16">
        <v>6</v>
      </c>
      <c r="H428" s="47">
        <v>8</v>
      </c>
      <c r="I428" s="48" t="s">
        <v>32</v>
      </c>
      <c r="J428" s="47">
        <v>6912360</v>
      </c>
      <c r="K428" s="15" t="s">
        <v>3564</v>
      </c>
      <c r="L428" s="51" t="s">
        <v>443</v>
      </c>
      <c r="M428" s="27" t="s">
        <v>2877</v>
      </c>
      <c r="N428" s="16" t="s">
        <v>2878</v>
      </c>
      <c r="O428" s="22" t="s">
        <v>2665</v>
      </c>
      <c r="P428" s="16" t="s">
        <v>2879</v>
      </c>
      <c r="Q428" s="22"/>
      <c r="R428" s="98">
        <f t="shared" si="6"/>
        <v>55298880</v>
      </c>
    </row>
    <row r="429" spans="1:18" ht="31.5" hidden="1" customHeight="1" x14ac:dyDescent="0.25">
      <c r="A429" s="16"/>
      <c r="B429" s="16" t="s">
        <v>3669</v>
      </c>
      <c r="C429" s="20" t="s">
        <v>1361</v>
      </c>
      <c r="D429" s="16">
        <v>421</v>
      </c>
      <c r="E429" s="52" t="s">
        <v>445</v>
      </c>
      <c r="F429" s="15" t="s">
        <v>363</v>
      </c>
      <c r="G429" s="16">
        <v>10</v>
      </c>
      <c r="H429" s="47">
        <v>28</v>
      </c>
      <c r="I429" s="48" t="s">
        <v>32</v>
      </c>
      <c r="J429" s="47">
        <v>9669660</v>
      </c>
      <c r="K429" s="15" t="s">
        <v>3564</v>
      </c>
      <c r="L429" s="51" t="s">
        <v>445</v>
      </c>
      <c r="M429" s="27" t="s">
        <v>2880</v>
      </c>
      <c r="N429" s="16" t="s">
        <v>2881</v>
      </c>
      <c r="O429" s="22" t="s">
        <v>2665</v>
      </c>
      <c r="P429" s="16" t="s">
        <v>2882</v>
      </c>
      <c r="Q429" s="22"/>
      <c r="R429" s="98">
        <f t="shared" si="6"/>
        <v>270750480</v>
      </c>
    </row>
    <row r="430" spans="1:18" ht="31.5" hidden="1" customHeight="1" x14ac:dyDescent="0.25">
      <c r="A430" s="16"/>
      <c r="B430" s="16" t="s">
        <v>3669</v>
      </c>
      <c r="C430" s="20" t="s">
        <v>1362</v>
      </c>
      <c r="D430" s="16">
        <v>422</v>
      </c>
      <c r="E430" s="52" t="s">
        <v>116</v>
      </c>
      <c r="F430" s="15" t="s">
        <v>366</v>
      </c>
      <c r="G430" s="16">
        <v>6</v>
      </c>
      <c r="H430" s="47">
        <v>8</v>
      </c>
      <c r="I430" s="48" t="s">
        <v>32</v>
      </c>
      <c r="J430" s="47">
        <v>8097180</v>
      </c>
      <c r="K430" s="15" t="s">
        <v>3564</v>
      </c>
      <c r="L430" s="51" t="s">
        <v>116</v>
      </c>
      <c r="M430" s="27" t="s">
        <v>2883</v>
      </c>
      <c r="N430" s="16" t="s">
        <v>2884</v>
      </c>
      <c r="O430" s="22" t="s">
        <v>2665</v>
      </c>
      <c r="P430" s="16" t="s">
        <v>2885</v>
      </c>
      <c r="Q430" s="22"/>
      <c r="R430" s="98">
        <f t="shared" si="6"/>
        <v>64777440</v>
      </c>
    </row>
    <row r="431" spans="1:18" ht="31.5" hidden="1" customHeight="1" x14ac:dyDescent="0.25">
      <c r="A431" s="16"/>
      <c r="B431" s="16" t="s">
        <v>3669</v>
      </c>
      <c r="C431" s="20" t="s">
        <v>1363</v>
      </c>
      <c r="D431" s="46">
        <v>423</v>
      </c>
      <c r="E431" s="52" t="s">
        <v>446</v>
      </c>
      <c r="F431" s="15" t="s">
        <v>363</v>
      </c>
      <c r="G431" s="16">
        <v>5</v>
      </c>
      <c r="H431" s="47">
        <v>5</v>
      </c>
      <c r="I431" s="48" t="s">
        <v>32</v>
      </c>
      <c r="J431" s="47">
        <v>19748820</v>
      </c>
      <c r="K431" s="15" t="s">
        <v>3564</v>
      </c>
      <c r="L431" s="51" t="s">
        <v>446</v>
      </c>
      <c r="M431" s="27" t="s">
        <v>2886</v>
      </c>
      <c r="N431" s="16" t="s">
        <v>2887</v>
      </c>
      <c r="O431" s="22" t="s">
        <v>2665</v>
      </c>
      <c r="P431" s="16" t="s">
        <v>2888</v>
      </c>
      <c r="Q431" s="22"/>
      <c r="R431" s="98">
        <f t="shared" si="6"/>
        <v>98744100</v>
      </c>
    </row>
    <row r="432" spans="1:18" ht="31.5" hidden="1" customHeight="1" x14ac:dyDescent="0.25">
      <c r="A432" s="16"/>
      <c r="B432" s="16" t="s">
        <v>3669</v>
      </c>
      <c r="C432" s="20" t="s">
        <v>1364</v>
      </c>
      <c r="D432" s="46">
        <v>424</v>
      </c>
      <c r="E432" s="52" t="s">
        <v>447</v>
      </c>
      <c r="F432" s="15" t="s">
        <v>439</v>
      </c>
      <c r="G432" s="16">
        <v>3</v>
      </c>
      <c r="H432" s="47">
        <v>3</v>
      </c>
      <c r="I432" s="48" t="s">
        <v>32</v>
      </c>
      <c r="J432" s="47">
        <v>13169520</v>
      </c>
      <c r="K432" s="15" t="s">
        <v>3564</v>
      </c>
      <c r="L432" s="51" t="s">
        <v>447</v>
      </c>
      <c r="M432" s="27" t="s">
        <v>2889</v>
      </c>
      <c r="N432" s="16" t="s">
        <v>2890</v>
      </c>
      <c r="O432" s="22" t="s">
        <v>2665</v>
      </c>
      <c r="P432" s="16" t="s">
        <v>2891</v>
      </c>
      <c r="Q432" s="22"/>
      <c r="R432" s="98">
        <f t="shared" si="6"/>
        <v>39508560</v>
      </c>
    </row>
    <row r="433" spans="1:18" ht="31.5" hidden="1" customHeight="1" x14ac:dyDescent="0.25">
      <c r="A433" s="16"/>
      <c r="B433" s="16" t="s">
        <v>3669</v>
      </c>
      <c r="C433" s="20" t="s">
        <v>1365</v>
      </c>
      <c r="D433" s="16">
        <v>425</v>
      </c>
      <c r="E433" s="52" t="s">
        <v>448</v>
      </c>
      <c r="F433" s="15" t="s">
        <v>364</v>
      </c>
      <c r="G433" s="16">
        <v>5</v>
      </c>
      <c r="H433" s="47">
        <v>5</v>
      </c>
      <c r="I433" s="48" t="s">
        <v>32</v>
      </c>
      <c r="J433" s="47">
        <v>9873860</v>
      </c>
      <c r="K433" s="15" t="s">
        <v>3564</v>
      </c>
      <c r="L433" s="51" t="s">
        <v>448</v>
      </c>
      <c r="M433" s="27" t="s">
        <v>2892</v>
      </c>
      <c r="N433" s="16" t="s">
        <v>2893</v>
      </c>
      <c r="O433" s="22" t="s">
        <v>2665</v>
      </c>
      <c r="P433" s="16" t="s">
        <v>2894</v>
      </c>
      <c r="Q433" s="22"/>
      <c r="R433" s="98">
        <f t="shared" si="6"/>
        <v>49369300</v>
      </c>
    </row>
    <row r="434" spans="1:18" ht="31.5" hidden="1" customHeight="1" x14ac:dyDescent="0.25">
      <c r="A434" s="16"/>
      <c r="B434" s="16" t="s">
        <v>3669</v>
      </c>
      <c r="C434" s="20" t="s">
        <v>1366</v>
      </c>
      <c r="D434" s="16">
        <v>426</v>
      </c>
      <c r="E434" s="52" t="s">
        <v>449</v>
      </c>
      <c r="F434" s="15" t="s">
        <v>363</v>
      </c>
      <c r="G434" s="16">
        <v>5</v>
      </c>
      <c r="H434" s="47">
        <v>5</v>
      </c>
      <c r="I434" s="48" t="s">
        <v>32</v>
      </c>
      <c r="J434" s="47">
        <v>3290200</v>
      </c>
      <c r="K434" s="15" t="s">
        <v>3564</v>
      </c>
      <c r="L434" s="51" t="s">
        <v>449</v>
      </c>
      <c r="M434" s="27" t="s">
        <v>2895</v>
      </c>
      <c r="N434" s="16" t="s">
        <v>2896</v>
      </c>
      <c r="O434" s="22" t="s">
        <v>2665</v>
      </c>
      <c r="P434" s="16" t="s">
        <v>2897</v>
      </c>
      <c r="Q434" s="22"/>
      <c r="R434" s="98">
        <f t="shared" si="6"/>
        <v>16451000</v>
      </c>
    </row>
    <row r="435" spans="1:18" ht="31.5" hidden="1" customHeight="1" x14ac:dyDescent="0.25">
      <c r="A435" s="16"/>
      <c r="B435" s="16" t="s">
        <v>3669</v>
      </c>
      <c r="C435" s="20" t="s">
        <v>1367</v>
      </c>
      <c r="D435" s="16">
        <v>427</v>
      </c>
      <c r="E435" s="52" t="s">
        <v>450</v>
      </c>
      <c r="F435" s="15" t="s">
        <v>396</v>
      </c>
      <c r="G435" s="16">
        <v>3</v>
      </c>
      <c r="H435" s="47">
        <v>3</v>
      </c>
      <c r="I435" s="48" t="s">
        <v>32</v>
      </c>
      <c r="J435" s="47">
        <v>3949760</v>
      </c>
      <c r="K435" s="15" t="s">
        <v>3564</v>
      </c>
      <c r="L435" s="51" t="s">
        <v>450</v>
      </c>
      <c r="M435" s="27" t="s">
        <v>2898</v>
      </c>
      <c r="N435" s="16" t="s">
        <v>2899</v>
      </c>
      <c r="O435" s="22" t="s">
        <v>2665</v>
      </c>
      <c r="P435" s="16" t="s">
        <v>2900</v>
      </c>
      <c r="Q435" s="22"/>
      <c r="R435" s="98">
        <f t="shared" si="6"/>
        <v>11849280</v>
      </c>
    </row>
    <row r="436" spans="1:18" ht="31.5" hidden="1" customHeight="1" x14ac:dyDescent="0.25">
      <c r="A436" s="16"/>
      <c r="B436" s="16" t="s">
        <v>3669</v>
      </c>
      <c r="C436" s="20" t="s">
        <v>1368</v>
      </c>
      <c r="D436" s="46">
        <v>428</v>
      </c>
      <c r="E436" s="52" t="s">
        <v>451</v>
      </c>
      <c r="F436" s="15" t="s">
        <v>363</v>
      </c>
      <c r="G436" s="16">
        <v>5</v>
      </c>
      <c r="H436" s="47">
        <v>5</v>
      </c>
      <c r="I436" s="48" t="s">
        <v>32</v>
      </c>
      <c r="J436" s="47">
        <v>7258520</v>
      </c>
      <c r="K436" s="15" t="s">
        <v>3564</v>
      </c>
      <c r="L436" s="51" t="s">
        <v>451</v>
      </c>
      <c r="M436" s="27" t="s">
        <v>2901</v>
      </c>
      <c r="N436" s="16" t="s">
        <v>2902</v>
      </c>
      <c r="O436" s="22" t="s">
        <v>2665</v>
      </c>
      <c r="P436" s="16" t="s">
        <v>2903</v>
      </c>
      <c r="Q436" s="22"/>
      <c r="R436" s="98">
        <f t="shared" si="6"/>
        <v>36292600</v>
      </c>
    </row>
    <row r="437" spans="1:18" ht="31.5" hidden="1" customHeight="1" x14ac:dyDescent="0.25">
      <c r="A437" s="16"/>
      <c r="B437" s="16" t="s">
        <v>3669</v>
      </c>
      <c r="C437" s="20" t="s">
        <v>1369</v>
      </c>
      <c r="D437" s="46">
        <v>429</v>
      </c>
      <c r="E437" s="52" t="s">
        <v>142</v>
      </c>
      <c r="F437" s="15" t="s">
        <v>452</v>
      </c>
      <c r="G437" s="16">
        <v>3</v>
      </c>
      <c r="H437" s="47">
        <v>3</v>
      </c>
      <c r="I437" s="48" t="s">
        <v>32</v>
      </c>
      <c r="J437" s="47">
        <v>4492490</v>
      </c>
      <c r="K437" s="15" t="s">
        <v>3564</v>
      </c>
      <c r="L437" s="51" t="s">
        <v>142</v>
      </c>
      <c r="M437" s="27" t="s">
        <v>2904</v>
      </c>
      <c r="N437" s="16" t="s">
        <v>2905</v>
      </c>
      <c r="O437" s="22" t="s">
        <v>2665</v>
      </c>
      <c r="P437" s="16" t="s">
        <v>2906</v>
      </c>
      <c r="Q437" s="22"/>
      <c r="R437" s="98">
        <f t="shared" si="6"/>
        <v>13477470</v>
      </c>
    </row>
    <row r="438" spans="1:18" ht="31.5" hidden="1" customHeight="1" x14ac:dyDescent="0.25">
      <c r="A438" s="16"/>
      <c r="B438" s="16" t="s">
        <v>3669</v>
      </c>
      <c r="C438" s="20" t="s">
        <v>1370</v>
      </c>
      <c r="D438" s="16">
        <v>430</v>
      </c>
      <c r="E438" s="52" t="s">
        <v>453</v>
      </c>
      <c r="F438" s="15" t="s">
        <v>363</v>
      </c>
      <c r="G438" s="16">
        <v>10</v>
      </c>
      <c r="H438" s="47">
        <v>12</v>
      </c>
      <c r="I438" s="48" t="s">
        <v>32</v>
      </c>
      <c r="J438" s="47">
        <v>9214300</v>
      </c>
      <c r="K438" s="15" t="s">
        <v>3564</v>
      </c>
      <c r="L438" s="51" t="s">
        <v>453</v>
      </c>
      <c r="M438" s="27" t="s">
        <v>2907</v>
      </c>
      <c r="N438" s="16" t="s">
        <v>2908</v>
      </c>
      <c r="O438" s="22" t="s">
        <v>2665</v>
      </c>
      <c r="P438" s="16" t="s">
        <v>2909</v>
      </c>
      <c r="Q438" s="22"/>
      <c r="R438" s="98">
        <f t="shared" si="6"/>
        <v>110571600</v>
      </c>
    </row>
    <row r="439" spans="1:18" ht="31.5" hidden="1" customHeight="1" x14ac:dyDescent="0.25">
      <c r="A439" s="16"/>
      <c r="B439" s="16" t="s">
        <v>3669</v>
      </c>
      <c r="C439" s="20" t="s">
        <v>1371</v>
      </c>
      <c r="D439" s="16">
        <v>431</v>
      </c>
      <c r="E439" s="52" t="s">
        <v>454</v>
      </c>
      <c r="F439" s="15" t="s">
        <v>452</v>
      </c>
      <c r="G439" s="16">
        <v>5</v>
      </c>
      <c r="H439" s="47">
        <v>5</v>
      </c>
      <c r="I439" s="48" t="s">
        <v>32</v>
      </c>
      <c r="J439" s="47">
        <v>8885600</v>
      </c>
      <c r="K439" s="15" t="s">
        <v>3564</v>
      </c>
      <c r="L439" s="51" t="s">
        <v>454</v>
      </c>
      <c r="M439" s="27" t="s">
        <v>2910</v>
      </c>
      <c r="N439" s="16" t="s">
        <v>2911</v>
      </c>
      <c r="O439" s="22" t="s">
        <v>2713</v>
      </c>
      <c r="P439" s="16" t="s">
        <v>2912</v>
      </c>
      <c r="Q439" s="22"/>
      <c r="R439" s="98">
        <f t="shared" si="6"/>
        <v>44428000</v>
      </c>
    </row>
    <row r="440" spans="1:18" ht="31.5" hidden="1" customHeight="1" x14ac:dyDescent="0.25">
      <c r="A440" s="16"/>
      <c r="B440" s="16" t="s">
        <v>3669</v>
      </c>
      <c r="C440" s="20" t="s">
        <v>1372</v>
      </c>
      <c r="D440" s="16">
        <v>432</v>
      </c>
      <c r="E440" s="52" t="s">
        <v>455</v>
      </c>
      <c r="F440" s="15" t="s">
        <v>363</v>
      </c>
      <c r="G440" s="16">
        <v>40</v>
      </c>
      <c r="H440" s="47">
        <v>95</v>
      </c>
      <c r="I440" s="48" t="s">
        <v>32</v>
      </c>
      <c r="J440" s="47">
        <v>3949760</v>
      </c>
      <c r="K440" s="15" t="s">
        <v>3564</v>
      </c>
      <c r="L440" s="51" t="s">
        <v>455</v>
      </c>
      <c r="M440" s="27" t="s">
        <v>2913</v>
      </c>
      <c r="N440" s="16" t="s">
        <v>2914</v>
      </c>
      <c r="O440" s="22" t="s">
        <v>2665</v>
      </c>
      <c r="P440" s="16" t="s">
        <v>2915</v>
      </c>
      <c r="Q440" s="22"/>
      <c r="R440" s="98">
        <f t="shared" si="6"/>
        <v>375227200</v>
      </c>
    </row>
    <row r="441" spans="1:18" ht="31.5" hidden="1" customHeight="1" x14ac:dyDescent="0.25">
      <c r="A441" s="16"/>
      <c r="B441" s="16" t="s">
        <v>3669</v>
      </c>
      <c r="C441" s="20" t="s">
        <v>1373</v>
      </c>
      <c r="D441" s="46">
        <v>433</v>
      </c>
      <c r="E441" s="52" t="s">
        <v>456</v>
      </c>
      <c r="F441" s="15" t="s">
        <v>366</v>
      </c>
      <c r="G441" s="16">
        <v>8</v>
      </c>
      <c r="H441" s="47">
        <v>8</v>
      </c>
      <c r="I441" s="48" t="s">
        <v>32</v>
      </c>
      <c r="J441" s="47">
        <v>4607150</v>
      </c>
      <c r="K441" s="15" t="s">
        <v>3564</v>
      </c>
      <c r="L441" s="51" t="s">
        <v>456</v>
      </c>
      <c r="M441" s="27" t="s">
        <v>2916</v>
      </c>
      <c r="N441" s="16" t="s">
        <v>2917</v>
      </c>
      <c r="O441" s="22" t="s">
        <v>2713</v>
      </c>
      <c r="P441" s="16" t="s">
        <v>2918</v>
      </c>
      <c r="Q441" s="22"/>
      <c r="R441" s="98">
        <f t="shared" si="6"/>
        <v>36857200</v>
      </c>
    </row>
    <row r="442" spans="1:18" ht="31.5" hidden="1" customHeight="1" x14ac:dyDescent="0.25">
      <c r="A442" s="16"/>
      <c r="B442" s="16" t="s">
        <v>3669</v>
      </c>
      <c r="C442" s="20" t="s">
        <v>1374</v>
      </c>
      <c r="D442" s="46">
        <v>434</v>
      </c>
      <c r="E442" s="52" t="s">
        <v>457</v>
      </c>
      <c r="F442" s="15" t="s">
        <v>363</v>
      </c>
      <c r="G442" s="16">
        <v>5</v>
      </c>
      <c r="H442" s="47">
        <v>5</v>
      </c>
      <c r="I442" s="48" t="s">
        <v>32</v>
      </c>
      <c r="J442" s="47">
        <v>10202560</v>
      </c>
      <c r="K442" s="15" t="s">
        <v>3564</v>
      </c>
      <c r="L442" s="51" t="s">
        <v>457</v>
      </c>
      <c r="M442" s="27" t="s">
        <v>2919</v>
      </c>
      <c r="N442" s="16" t="s">
        <v>2920</v>
      </c>
      <c r="O442" s="22" t="s">
        <v>2665</v>
      </c>
      <c r="P442" s="16" t="s">
        <v>2921</v>
      </c>
      <c r="Q442" s="22"/>
      <c r="R442" s="98">
        <f t="shared" si="6"/>
        <v>51012800</v>
      </c>
    </row>
    <row r="443" spans="1:18" ht="31.5" hidden="1" customHeight="1" x14ac:dyDescent="0.25">
      <c r="A443" s="16"/>
      <c r="B443" s="16" t="s">
        <v>3669</v>
      </c>
      <c r="C443" s="20" t="s">
        <v>1375</v>
      </c>
      <c r="D443" s="16">
        <v>435</v>
      </c>
      <c r="E443" s="52" t="s">
        <v>458</v>
      </c>
      <c r="F443" s="15" t="s">
        <v>459</v>
      </c>
      <c r="G443" s="16">
        <v>3</v>
      </c>
      <c r="H443" s="47">
        <v>3</v>
      </c>
      <c r="I443" s="48" t="s">
        <v>32</v>
      </c>
      <c r="J443" s="47">
        <v>7175530</v>
      </c>
      <c r="K443" s="15" t="s">
        <v>3564</v>
      </c>
      <c r="L443" s="51" t="s">
        <v>458</v>
      </c>
      <c r="M443" s="27" t="s">
        <v>2922</v>
      </c>
      <c r="N443" s="16" t="s">
        <v>2923</v>
      </c>
      <c r="O443" s="22" t="s">
        <v>2665</v>
      </c>
      <c r="P443" s="16" t="s">
        <v>2924</v>
      </c>
      <c r="Q443" s="22"/>
      <c r="R443" s="98">
        <f t="shared" si="6"/>
        <v>21526590</v>
      </c>
    </row>
    <row r="444" spans="1:18" ht="31.5" hidden="1" customHeight="1" x14ac:dyDescent="0.25">
      <c r="A444" s="16"/>
      <c r="B444" s="16" t="s">
        <v>3669</v>
      </c>
      <c r="C444" s="20" t="s">
        <v>1376</v>
      </c>
      <c r="D444" s="16">
        <v>436</v>
      </c>
      <c r="E444" s="52" t="s">
        <v>460</v>
      </c>
      <c r="F444" s="15" t="s">
        <v>363</v>
      </c>
      <c r="G444" s="16">
        <v>5</v>
      </c>
      <c r="H444" s="47">
        <v>5</v>
      </c>
      <c r="I444" s="48" t="s">
        <v>32</v>
      </c>
      <c r="J444" s="47">
        <v>20019640</v>
      </c>
      <c r="K444" s="15" t="s">
        <v>3564</v>
      </c>
      <c r="L444" s="51" t="s">
        <v>460</v>
      </c>
      <c r="M444" s="27" t="s">
        <v>2925</v>
      </c>
      <c r="N444" s="16" t="s">
        <v>2926</v>
      </c>
      <c r="O444" s="22" t="s">
        <v>2665</v>
      </c>
      <c r="P444" s="16" t="s">
        <v>2927</v>
      </c>
      <c r="Q444" s="22"/>
      <c r="R444" s="98">
        <f t="shared" si="6"/>
        <v>100098200</v>
      </c>
    </row>
    <row r="445" spans="1:18" ht="31.5" hidden="1" customHeight="1" x14ac:dyDescent="0.25">
      <c r="A445" s="16"/>
      <c r="B445" s="16" t="s">
        <v>3669</v>
      </c>
      <c r="C445" s="20" t="s">
        <v>1377</v>
      </c>
      <c r="D445" s="16">
        <v>437</v>
      </c>
      <c r="E445" s="52" t="s">
        <v>181</v>
      </c>
      <c r="F445" s="15" t="s">
        <v>461</v>
      </c>
      <c r="G445" s="16">
        <v>2</v>
      </c>
      <c r="H445" s="47">
        <v>2</v>
      </c>
      <c r="I445" s="48" t="s">
        <v>32</v>
      </c>
      <c r="J445" s="47">
        <v>7350250</v>
      </c>
      <c r="K445" s="15" t="s">
        <v>3564</v>
      </c>
      <c r="L445" s="51" t="s">
        <v>181</v>
      </c>
      <c r="M445" s="27" t="s">
        <v>2928</v>
      </c>
      <c r="N445" s="16" t="s">
        <v>2929</v>
      </c>
      <c r="O445" s="22" t="s">
        <v>2665</v>
      </c>
      <c r="P445" s="16" t="s">
        <v>2930</v>
      </c>
      <c r="Q445" s="22"/>
      <c r="R445" s="98">
        <f t="shared" si="6"/>
        <v>14700500</v>
      </c>
    </row>
    <row r="446" spans="1:18" ht="31.5" hidden="1" customHeight="1" x14ac:dyDescent="0.25">
      <c r="A446" s="16"/>
      <c r="B446" s="16" t="s">
        <v>3669</v>
      </c>
      <c r="C446" s="20" t="s">
        <v>1378</v>
      </c>
      <c r="D446" s="46">
        <v>438</v>
      </c>
      <c r="E446" s="52" t="s">
        <v>462</v>
      </c>
      <c r="F446" s="15" t="s">
        <v>463</v>
      </c>
      <c r="G446" s="16">
        <v>3</v>
      </c>
      <c r="H446" s="47">
        <v>3</v>
      </c>
      <c r="I446" s="48" t="s">
        <v>32</v>
      </c>
      <c r="J446" s="47">
        <v>7350250</v>
      </c>
      <c r="K446" s="15" t="s">
        <v>3564</v>
      </c>
      <c r="L446" s="51" t="s">
        <v>462</v>
      </c>
      <c r="M446" s="27" t="s">
        <v>2931</v>
      </c>
      <c r="N446" s="16" t="s">
        <v>2932</v>
      </c>
      <c r="O446" s="22" t="s">
        <v>2665</v>
      </c>
      <c r="P446" s="16" t="s">
        <v>2933</v>
      </c>
      <c r="Q446" s="22"/>
      <c r="R446" s="98">
        <f t="shared" si="6"/>
        <v>22050750</v>
      </c>
    </row>
    <row r="447" spans="1:18" ht="31.5" hidden="1" customHeight="1" x14ac:dyDescent="0.25">
      <c r="A447" s="16"/>
      <c r="B447" s="16" t="s">
        <v>3669</v>
      </c>
      <c r="C447" s="20" t="s">
        <v>1379</v>
      </c>
      <c r="D447" s="46">
        <v>439</v>
      </c>
      <c r="E447" s="52" t="s">
        <v>464</v>
      </c>
      <c r="F447" s="15" t="s">
        <v>465</v>
      </c>
      <c r="G447" s="16">
        <v>3</v>
      </c>
      <c r="H447" s="47">
        <v>3</v>
      </c>
      <c r="I447" s="48" t="s">
        <v>32</v>
      </c>
      <c r="J447" s="47">
        <v>6715800</v>
      </c>
      <c r="K447" s="15" t="s">
        <v>3564</v>
      </c>
      <c r="L447" s="51" t="s">
        <v>464</v>
      </c>
      <c r="M447" s="27" t="s">
        <v>2934</v>
      </c>
      <c r="N447" s="16" t="s">
        <v>2935</v>
      </c>
      <c r="O447" s="22" t="s">
        <v>2713</v>
      </c>
      <c r="P447" s="16" t="s">
        <v>2936</v>
      </c>
      <c r="Q447" s="22"/>
      <c r="R447" s="98">
        <f t="shared" si="6"/>
        <v>20147400</v>
      </c>
    </row>
    <row r="448" spans="1:18" ht="31.5" hidden="1" customHeight="1" x14ac:dyDescent="0.25">
      <c r="A448" s="16"/>
      <c r="B448" s="16" t="s">
        <v>3669</v>
      </c>
      <c r="C448" s="20" t="s">
        <v>1380</v>
      </c>
      <c r="D448" s="16">
        <v>440</v>
      </c>
      <c r="E448" s="52" t="s">
        <v>466</v>
      </c>
      <c r="F448" s="15" t="s">
        <v>363</v>
      </c>
      <c r="G448" s="16">
        <v>5</v>
      </c>
      <c r="H448" s="47">
        <v>5</v>
      </c>
      <c r="I448" s="48" t="s">
        <v>32</v>
      </c>
      <c r="J448" s="47">
        <v>8394200</v>
      </c>
      <c r="K448" s="15" t="s">
        <v>3564</v>
      </c>
      <c r="L448" s="51" t="s">
        <v>466</v>
      </c>
      <c r="M448" s="27" t="s">
        <v>2937</v>
      </c>
      <c r="N448" s="16" t="s">
        <v>2938</v>
      </c>
      <c r="O448" s="22" t="s">
        <v>2665</v>
      </c>
      <c r="P448" s="16" t="s">
        <v>2939</v>
      </c>
      <c r="Q448" s="22"/>
      <c r="R448" s="98">
        <f t="shared" si="6"/>
        <v>41971000</v>
      </c>
    </row>
    <row r="449" spans="1:18" ht="31.5" hidden="1" customHeight="1" x14ac:dyDescent="0.25">
      <c r="A449" s="16"/>
      <c r="B449" s="16" t="s">
        <v>3669</v>
      </c>
      <c r="C449" s="20" t="s">
        <v>1381</v>
      </c>
      <c r="D449" s="16">
        <v>441</v>
      </c>
      <c r="E449" s="52" t="s">
        <v>467</v>
      </c>
      <c r="F449" s="15" t="s">
        <v>363</v>
      </c>
      <c r="G449" s="16">
        <v>50</v>
      </c>
      <c r="H449" s="47">
        <v>60</v>
      </c>
      <c r="I449" s="48" t="s">
        <v>32</v>
      </c>
      <c r="J449" s="47">
        <v>4406220</v>
      </c>
      <c r="K449" s="15" t="s">
        <v>3564</v>
      </c>
      <c r="L449" s="51" t="s">
        <v>467</v>
      </c>
      <c r="M449" s="27" t="s">
        <v>2940</v>
      </c>
      <c r="N449" s="16" t="s">
        <v>2941</v>
      </c>
      <c r="O449" s="22" t="s">
        <v>2672</v>
      </c>
      <c r="P449" s="16" t="s">
        <v>2942</v>
      </c>
      <c r="Q449" s="22"/>
      <c r="R449" s="98">
        <f t="shared" si="6"/>
        <v>264373200</v>
      </c>
    </row>
    <row r="450" spans="1:18" ht="31.5" hidden="1" customHeight="1" x14ac:dyDescent="0.25">
      <c r="A450" s="16"/>
      <c r="B450" s="16" t="s">
        <v>3669</v>
      </c>
      <c r="C450" s="20" t="s">
        <v>1382</v>
      </c>
      <c r="D450" s="16">
        <v>442</v>
      </c>
      <c r="E450" s="52" t="s">
        <v>468</v>
      </c>
      <c r="F450" s="15" t="s">
        <v>469</v>
      </c>
      <c r="G450" s="16">
        <v>12</v>
      </c>
      <c r="H450" s="47">
        <v>12</v>
      </c>
      <c r="I450" s="48" t="s">
        <v>32</v>
      </c>
      <c r="J450" s="47">
        <v>5791970</v>
      </c>
      <c r="K450" s="15" t="s">
        <v>3564</v>
      </c>
      <c r="L450" s="51" t="s">
        <v>468</v>
      </c>
      <c r="M450" s="27" t="s">
        <v>2943</v>
      </c>
      <c r="N450" s="16" t="s">
        <v>2944</v>
      </c>
      <c r="O450" s="22" t="s">
        <v>2672</v>
      </c>
      <c r="P450" s="16" t="s">
        <v>2945</v>
      </c>
      <c r="Q450" s="22"/>
      <c r="R450" s="98">
        <f t="shared" si="6"/>
        <v>69503640</v>
      </c>
    </row>
    <row r="451" spans="1:18" ht="31.5" hidden="1" customHeight="1" x14ac:dyDescent="0.25">
      <c r="A451" s="16"/>
      <c r="B451" s="16" t="s">
        <v>3669</v>
      </c>
      <c r="C451" s="20" t="s">
        <v>1383</v>
      </c>
      <c r="D451" s="46">
        <v>443</v>
      </c>
      <c r="E451" s="52" t="s">
        <v>470</v>
      </c>
      <c r="F451" s="15" t="s">
        <v>364</v>
      </c>
      <c r="G451" s="16">
        <v>24</v>
      </c>
      <c r="H451" s="47">
        <v>24</v>
      </c>
      <c r="I451" s="48" t="s">
        <v>32</v>
      </c>
      <c r="J451" s="47">
        <v>6583670</v>
      </c>
      <c r="K451" s="15" t="s">
        <v>3564</v>
      </c>
      <c r="L451" s="51" t="s">
        <v>470</v>
      </c>
      <c r="M451" s="27" t="s">
        <v>2946</v>
      </c>
      <c r="N451" s="16" t="s">
        <v>2947</v>
      </c>
      <c r="O451" s="22" t="s">
        <v>2672</v>
      </c>
      <c r="P451" s="16" t="s">
        <v>2948</v>
      </c>
      <c r="Q451" s="22"/>
      <c r="R451" s="98">
        <f t="shared" si="6"/>
        <v>158008080</v>
      </c>
    </row>
    <row r="452" spans="1:18" ht="31.5" hidden="1" customHeight="1" x14ac:dyDescent="0.25">
      <c r="A452" s="16"/>
      <c r="B452" s="16" t="s">
        <v>3669</v>
      </c>
      <c r="C452" s="20" t="s">
        <v>1384</v>
      </c>
      <c r="D452" s="46">
        <v>444</v>
      </c>
      <c r="E452" s="52" t="s">
        <v>471</v>
      </c>
      <c r="F452" s="15" t="s">
        <v>363</v>
      </c>
      <c r="G452" s="16">
        <v>24</v>
      </c>
      <c r="H452" s="47">
        <v>24</v>
      </c>
      <c r="I452" s="48" t="s">
        <v>32</v>
      </c>
      <c r="J452" s="47">
        <v>9055960</v>
      </c>
      <c r="K452" s="15" t="s">
        <v>3564</v>
      </c>
      <c r="L452" s="51" t="s">
        <v>471</v>
      </c>
      <c r="M452" s="27" t="s">
        <v>2949</v>
      </c>
      <c r="N452" s="16" t="s">
        <v>2950</v>
      </c>
      <c r="O452" s="22" t="s">
        <v>2672</v>
      </c>
      <c r="P452" s="16" t="s">
        <v>2951</v>
      </c>
      <c r="Q452" s="22"/>
      <c r="R452" s="98">
        <f t="shared" si="6"/>
        <v>217343040</v>
      </c>
    </row>
    <row r="453" spans="1:18" ht="31.5" hidden="1" customHeight="1" x14ac:dyDescent="0.25">
      <c r="A453" s="16"/>
      <c r="B453" s="16" t="s">
        <v>3669</v>
      </c>
      <c r="C453" s="20" t="s">
        <v>1385</v>
      </c>
      <c r="D453" s="16">
        <v>445</v>
      </c>
      <c r="E453" s="52" t="s">
        <v>472</v>
      </c>
      <c r="F453" s="15" t="s">
        <v>366</v>
      </c>
      <c r="G453" s="16">
        <v>6</v>
      </c>
      <c r="H453" s="47">
        <v>6</v>
      </c>
      <c r="I453" s="48" t="s">
        <v>32</v>
      </c>
      <c r="J453" s="47">
        <v>13824720</v>
      </c>
      <c r="K453" s="15" t="s">
        <v>3564</v>
      </c>
      <c r="L453" s="51" t="s">
        <v>472</v>
      </c>
      <c r="M453" s="27" t="s">
        <v>2952</v>
      </c>
      <c r="N453" s="16" t="s">
        <v>2953</v>
      </c>
      <c r="O453" s="22" t="s">
        <v>2672</v>
      </c>
      <c r="P453" s="16" t="s">
        <v>2954</v>
      </c>
      <c r="Q453" s="22"/>
      <c r="R453" s="98">
        <f t="shared" si="6"/>
        <v>82948320</v>
      </c>
    </row>
    <row r="454" spans="1:18" ht="31.5" hidden="1" customHeight="1" x14ac:dyDescent="0.25">
      <c r="A454" s="16"/>
      <c r="B454" s="16" t="s">
        <v>3669</v>
      </c>
      <c r="C454" s="20" t="s">
        <v>1386</v>
      </c>
      <c r="D454" s="16">
        <v>446</v>
      </c>
      <c r="E454" s="52" t="s">
        <v>473</v>
      </c>
      <c r="F454" s="15" t="s">
        <v>474</v>
      </c>
      <c r="G454" s="16">
        <v>12</v>
      </c>
      <c r="H454" s="47">
        <v>12</v>
      </c>
      <c r="I454" s="48" t="s">
        <v>32</v>
      </c>
      <c r="J454" s="47">
        <v>10531250</v>
      </c>
      <c r="K454" s="15" t="s">
        <v>3564</v>
      </c>
      <c r="L454" s="51" t="s">
        <v>473</v>
      </c>
      <c r="M454" s="27" t="s">
        <v>2955</v>
      </c>
      <c r="N454" s="16" t="s">
        <v>2956</v>
      </c>
      <c r="O454" s="22" t="s">
        <v>2672</v>
      </c>
      <c r="P454" s="16" t="s">
        <v>2957</v>
      </c>
      <c r="Q454" s="22"/>
      <c r="R454" s="98">
        <f t="shared" si="6"/>
        <v>126375000</v>
      </c>
    </row>
    <row r="455" spans="1:18" ht="31.5" hidden="1" customHeight="1" x14ac:dyDescent="0.25">
      <c r="A455" s="16"/>
      <c r="B455" s="16" t="s">
        <v>3669</v>
      </c>
      <c r="C455" s="20" t="s">
        <v>1387</v>
      </c>
      <c r="D455" s="16">
        <v>447</v>
      </c>
      <c r="E455" s="52" t="s">
        <v>475</v>
      </c>
      <c r="F455" s="15" t="s">
        <v>363</v>
      </c>
      <c r="G455" s="16">
        <v>5</v>
      </c>
      <c r="H455" s="47">
        <v>5</v>
      </c>
      <c r="I455" s="48" t="s">
        <v>32</v>
      </c>
      <c r="J455" s="47">
        <v>4195460</v>
      </c>
      <c r="K455" s="15" t="s">
        <v>3564</v>
      </c>
      <c r="L455" s="51" t="s">
        <v>475</v>
      </c>
      <c r="M455" s="27" t="s">
        <v>2958</v>
      </c>
      <c r="N455" s="16" t="s">
        <v>2959</v>
      </c>
      <c r="O455" s="22" t="s">
        <v>2672</v>
      </c>
      <c r="P455" s="16" t="s">
        <v>2960</v>
      </c>
      <c r="Q455" s="22"/>
      <c r="R455" s="98">
        <f t="shared" si="6"/>
        <v>20977300</v>
      </c>
    </row>
    <row r="456" spans="1:18" ht="31.5" hidden="1" customHeight="1" x14ac:dyDescent="0.25">
      <c r="A456" s="16"/>
      <c r="B456" s="16" t="s">
        <v>3669</v>
      </c>
      <c r="C456" s="20" t="s">
        <v>1388</v>
      </c>
      <c r="D456" s="46">
        <v>448</v>
      </c>
      <c r="E456" s="52" t="s">
        <v>476</v>
      </c>
      <c r="F456" s="15" t="s">
        <v>396</v>
      </c>
      <c r="G456" s="16">
        <v>3</v>
      </c>
      <c r="H456" s="47">
        <v>3</v>
      </c>
      <c r="I456" s="48" t="s">
        <v>32</v>
      </c>
      <c r="J456" s="47">
        <v>8293740</v>
      </c>
      <c r="K456" s="15" t="s">
        <v>3564</v>
      </c>
      <c r="L456" s="51" t="s">
        <v>476</v>
      </c>
      <c r="M456" s="27" t="s">
        <v>2961</v>
      </c>
      <c r="N456" s="16" t="s">
        <v>2962</v>
      </c>
      <c r="O456" s="22" t="s">
        <v>2672</v>
      </c>
      <c r="P456" s="16" t="s">
        <v>2963</v>
      </c>
      <c r="Q456" s="22"/>
      <c r="R456" s="98">
        <f t="shared" si="6"/>
        <v>24881220</v>
      </c>
    </row>
    <row r="457" spans="1:18" ht="31.5" hidden="1" customHeight="1" x14ac:dyDescent="0.25">
      <c r="A457" s="16"/>
      <c r="B457" s="16" t="s">
        <v>3669</v>
      </c>
      <c r="C457" s="20" t="s">
        <v>1389</v>
      </c>
      <c r="D457" s="46">
        <v>449</v>
      </c>
      <c r="E457" s="52" t="s">
        <v>477</v>
      </c>
      <c r="F457" s="15" t="s">
        <v>366</v>
      </c>
      <c r="G457" s="16">
        <v>5</v>
      </c>
      <c r="H457" s="47">
        <v>5</v>
      </c>
      <c r="I457" s="48" t="s">
        <v>32</v>
      </c>
      <c r="J457" s="47">
        <v>6451540</v>
      </c>
      <c r="K457" s="15" t="s">
        <v>3564</v>
      </c>
      <c r="L457" s="51" t="s">
        <v>477</v>
      </c>
      <c r="M457" s="27" t="s">
        <v>2964</v>
      </c>
      <c r="N457" s="16" t="s">
        <v>2965</v>
      </c>
      <c r="O457" s="22" t="s">
        <v>2672</v>
      </c>
      <c r="P457" s="16" t="s">
        <v>2966</v>
      </c>
      <c r="Q457" s="22"/>
      <c r="R457" s="98">
        <f t="shared" si="6"/>
        <v>32257700</v>
      </c>
    </row>
    <row r="458" spans="1:18" ht="31.5" hidden="1" customHeight="1" x14ac:dyDescent="0.25">
      <c r="A458" s="16"/>
      <c r="B458" s="16" t="s">
        <v>3669</v>
      </c>
      <c r="C458" s="20" t="s">
        <v>1390</v>
      </c>
      <c r="D458" s="16">
        <v>450</v>
      </c>
      <c r="E458" s="52" t="s">
        <v>478</v>
      </c>
      <c r="F458" s="15" t="s">
        <v>363</v>
      </c>
      <c r="G458" s="16">
        <v>5</v>
      </c>
      <c r="H458" s="47">
        <v>5</v>
      </c>
      <c r="I458" s="48" t="s">
        <v>32</v>
      </c>
      <c r="J458" s="47">
        <v>16804790</v>
      </c>
      <c r="K458" s="15" t="s">
        <v>3564</v>
      </c>
      <c r="L458" s="51" t="s">
        <v>478</v>
      </c>
      <c r="M458" s="27" t="s">
        <v>2967</v>
      </c>
      <c r="N458" s="16" t="s">
        <v>2968</v>
      </c>
      <c r="O458" s="22" t="s">
        <v>2665</v>
      </c>
      <c r="P458" s="16" t="s">
        <v>2969</v>
      </c>
      <c r="Q458" s="22"/>
      <c r="R458" s="98">
        <f t="shared" ref="R458:R521" si="7">H458*J458</f>
        <v>84023950</v>
      </c>
    </row>
    <row r="459" spans="1:18" ht="31.5" hidden="1" customHeight="1" x14ac:dyDescent="0.25">
      <c r="A459" s="16"/>
      <c r="B459" s="16" t="s">
        <v>3669</v>
      </c>
      <c r="C459" s="20" t="s">
        <v>1391</v>
      </c>
      <c r="D459" s="16">
        <v>451</v>
      </c>
      <c r="E459" s="52" t="s">
        <v>479</v>
      </c>
      <c r="F459" s="15" t="s">
        <v>377</v>
      </c>
      <c r="G459" s="16">
        <v>3</v>
      </c>
      <c r="H459" s="47">
        <v>3</v>
      </c>
      <c r="I459" s="48" t="s">
        <v>32</v>
      </c>
      <c r="J459" s="47">
        <v>8622430</v>
      </c>
      <c r="K459" s="15" t="s">
        <v>3564</v>
      </c>
      <c r="L459" s="51" t="s">
        <v>479</v>
      </c>
      <c r="M459" s="27" t="s">
        <v>2970</v>
      </c>
      <c r="N459" s="16" t="s">
        <v>2971</v>
      </c>
      <c r="O459" s="22" t="s">
        <v>2665</v>
      </c>
      <c r="P459" s="16" t="s">
        <v>2972</v>
      </c>
      <c r="Q459" s="22"/>
      <c r="R459" s="98">
        <f t="shared" si="7"/>
        <v>25867290</v>
      </c>
    </row>
    <row r="460" spans="1:18" ht="31.5" hidden="1" customHeight="1" x14ac:dyDescent="0.25">
      <c r="A460" s="16"/>
      <c r="B460" s="16" t="s">
        <v>3669</v>
      </c>
      <c r="C460" s="20" t="s">
        <v>1392</v>
      </c>
      <c r="D460" s="16">
        <v>452</v>
      </c>
      <c r="E460" s="52" t="s">
        <v>480</v>
      </c>
      <c r="F460" s="15" t="s">
        <v>481</v>
      </c>
      <c r="G460" s="16">
        <v>5</v>
      </c>
      <c r="H460" s="47">
        <v>5</v>
      </c>
      <c r="I460" s="48" t="s">
        <v>32</v>
      </c>
      <c r="J460" s="47">
        <v>6573840</v>
      </c>
      <c r="K460" s="15" t="s">
        <v>3564</v>
      </c>
      <c r="L460" s="51" t="s">
        <v>480</v>
      </c>
      <c r="M460" s="27" t="s">
        <v>2973</v>
      </c>
      <c r="N460" s="16" t="s">
        <v>2974</v>
      </c>
      <c r="O460" s="22" t="s">
        <v>2665</v>
      </c>
      <c r="P460" s="16" t="s">
        <v>2975</v>
      </c>
      <c r="Q460" s="22"/>
      <c r="R460" s="98">
        <f t="shared" si="7"/>
        <v>32869200</v>
      </c>
    </row>
    <row r="461" spans="1:18" ht="31.5" hidden="1" customHeight="1" x14ac:dyDescent="0.25">
      <c r="A461" s="16"/>
      <c r="B461" s="16" t="s">
        <v>3669</v>
      </c>
      <c r="C461" s="20" t="s">
        <v>1393</v>
      </c>
      <c r="D461" s="46">
        <v>453</v>
      </c>
      <c r="E461" s="52" t="s">
        <v>482</v>
      </c>
      <c r="F461" s="15" t="s">
        <v>483</v>
      </c>
      <c r="G461" s="16">
        <v>5</v>
      </c>
      <c r="H461" s="47">
        <v>5</v>
      </c>
      <c r="I461" s="48" t="s">
        <v>32</v>
      </c>
      <c r="J461" s="47">
        <v>28284980</v>
      </c>
      <c r="K461" s="15" t="s">
        <v>3564</v>
      </c>
      <c r="L461" s="51" t="s">
        <v>482</v>
      </c>
      <c r="M461" s="27" t="s">
        <v>2976</v>
      </c>
      <c r="N461" s="16" t="s">
        <v>2977</v>
      </c>
      <c r="O461" s="22" t="s">
        <v>2665</v>
      </c>
      <c r="P461" s="16" t="s">
        <v>2978</v>
      </c>
      <c r="Q461" s="22"/>
      <c r="R461" s="98">
        <f t="shared" si="7"/>
        <v>141424900</v>
      </c>
    </row>
    <row r="462" spans="1:18" ht="31.5" hidden="1" customHeight="1" x14ac:dyDescent="0.25">
      <c r="A462" s="16"/>
      <c r="B462" s="16" t="s">
        <v>3669</v>
      </c>
      <c r="C462" s="20" t="s">
        <v>1394</v>
      </c>
      <c r="D462" s="46">
        <v>454</v>
      </c>
      <c r="E462" s="52" t="s">
        <v>484</v>
      </c>
      <c r="F462" s="15" t="s">
        <v>363</v>
      </c>
      <c r="G462" s="16">
        <v>12</v>
      </c>
      <c r="H462" s="47">
        <v>12</v>
      </c>
      <c r="I462" s="48" t="s">
        <v>32</v>
      </c>
      <c r="J462" s="47">
        <v>7569740</v>
      </c>
      <c r="K462" s="15" t="s">
        <v>3564</v>
      </c>
      <c r="L462" s="51" t="s">
        <v>484</v>
      </c>
      <c r="M462" s="27" t="s">
        <v>2979</v>
      </c>
      <c r="N462" s="16" t="s">
        <v>2980</v>
      </c>
      <c r="O462" s="22" t="s">
        <v>2665</v>
      </c>
      <c r="P462" s="16" t="s">
        <v>2981</v>
      </c>
      <c r="Q462" s="22"/>
      <c r="R462" s="98">
        <f t="shared" si="7"/>
        <v>90836880</v>
      </c>
    </row>
    <row r="463" spans="1:18" ht="31.5" hidden="1" customHeight="1" x14ac:dyDescent="0.25">
      <c r="A463" s="16"/>
      <c r="B463" s="16" t="s">
        <v>3669</v>
      </c>
      <c r="C463" s="20" t="s">
        <v>1395</v>
      </c>
      <c r="D463" s="16">
        <v>455</v>
      </c>
      <c r="E463" s="52" t="s">
        <v>485</v>
      </c>
      <c r="F463" s="15" t="s">
        <v>377</v>
      </c>
      <c r="G463" s="16">
        <v>5</v>
      </c>
      <c r="H463" s="47">
        <v>6</v>
      </c>
      <c r="I463" s="48" t="s">
        <v>32</v>
      </c>
      <c r="J463" s="47">
        <v>9873860</v>
      </c>
      <c r="K463" s="15" t="s">
        <v>3564</v>
      </c>
      <c r="L463" s="51" t="s">
        <v>485</v>
      </c>
      <c r="M463" s="27" t="s">
        <v>2982</v>
      </c>
      <c r="N463" s="16" t="s">
        <v>2983</v>
      </c>
      <c r="O463" s="22" t="s">
        <v>2665</v>
      </c>
      <c r="P463" s="16" t="s">
        <v>2984</v>
      </c>
      <c r="Q463" s="22"/>
      <c r="R463" s="98">
        <f t="shared" si="7"/>
        <v>59243160</v>
      </c>
    </row>
    <row r="464" spans="1:18" ht="31.5" hidden="1" customHeight="1" x14ac:dyDescent="0.25">
      <c r="A464" s="16"/>
      <c r="B464" s="16" t="s">
        <v>3669</v>
      </c>
      <c r="C464" s="20" t="s">
        <v>1396</v>
      </c>
      <c r="D464" s="16">
        <v>456</v>
      </c>
      <c r="E464" s="52" t="s">
        <v>486</v>
      </c>
      <c r="F464" s="15" t="s">
        <v>363</v>
      </c>
      <c r="G464" s="16">
        <v>5</v>
      </c>
      <c r="H464" s="47">
        <v>5</v>
      </c>
      <c r="I464" s="48" t="s">
        <v>32</v>
      </c>
      <c r="J464" s="47">
        <v>13813800</v>
      </c>
      <c r="K464" s="15" t="s">
        <v>3564</v>
      </c>
      <c r="L464" s="51" t="s">
        <v>486</v>
      </c>
      <c r="M464" s="27" t="s">
        <v>2985</v>
      </c>
      <c r="N464" s="16" t="s">
        <v>2986</v>
      </c>
      <c r="O464" s="22" t="s">
        <v>2665</v>
      </c>
      <c r="P464" s="16" t="s">
        <v>2987</v>
      </c>
      <c r="Q464" s="22"/>
      <c r="R464" s="98">
        <f t="shared" si="7"/>
        <v>69069000</v>
      </c>
    </row>
    <row r="465" spans="1:18" ht="31.5" hidden="1" customHeight="1" x14ac:dyDescent="0.25">
      <c r="A465" s="16"/>
      <c r="B465" s="16" t="s">
        <v>3669</v>
      </c>
      <c r="C465" s="20" t="s">
        <v>1397</v>
      </c>
      <c r="D465" s="16">
        <v>457</v>
      </c>
      <c r="E465" s="52" t="s">
        <v>487</v>
      </c>
      <c r="F465" s="15" t="s">
        <v>368</v>
      </c>
      <c r="G465" s="16">
        <v>3</v>
      </c>
      <c r="H465" s="47">
        <v>3</v>
      </c>
      <c r="I465" s="48" t="s">
        <v>32</v>
      </c>
      <c r="J465" s="47">
        <v>9205560</v>
      </c>
      <c r="K465" s="15" t="s">
        <v>3564</v>
      </c>
      <c r="L465" s="51" t="s">
        <v>487</v>
      </c>
      <c r="M465" s="27" t="s">
        <v>2988</v>
      </c>
      <c r="N465" s="16" t="s">
        <v>2989</v>
      </c>
      <c r="O465" s="22" t="s">
        <v>2665</v>
      </c>
      <c r="P465" s="16" t="s">
        <v>2990</v>
      </c>
      <c r="Q465" s="22"/>
      <c r="R465" s="98">
        <f t="shared" si="7"/>
        <v>27616680</v>
      </c>
    </row>
    <row r="466" spans="1:18" ht="31.5" hidden="1" customHeight="1" x14ac:dyDescent="0.25">
      <c r="A466" s="16"/>
      <c r="B466" s="16" t="s">
        <v>3669</v>
      </c>
      <c r="C466" s="20" t="s">
        <v>1398</v>
      </c>
      <c r="D466" s="46">
        <v>458</v>
      </c>
      <c r="E466" s="52" t="s">
        <v>488</v>
      </c>
      <c r="F466" s="15" t="s">
        <v>366</v>
      </c>
      <c r="G466" s="16">
        <v>5</v>
      </c>
      <c r="H466" s="47">
        <v>5</v>
      </c>
      <c r="I466" s="48" t="s">
        <v>32</v>
      </c>
      <c r="J466" s="47">
        <v>6923280</v>
      </c>
      <c r="K466" s="15" t="s">
        <v>3564</v>
      </c>
      <c r="L466" s="51" t="s">
        <v>488</v>
      </c>
      <c r="M466" s="27" t="s">
        <v>2991</v>
      </c>
      <c r="N466" s="16" t="s">
        <v>2992</v>
      </c>
      <c r="O466" s="22" t="s">
        <v>2665</v>
      </c>
      <c r="P466" s="16" t="s">
        <v>2993</v>
      </c>
      <c r="Q466" s="22"/>
      <c r="R466" s="98">
        <f t="shared" si="7"/>
        <v>34616400</v>
      </c>
    </row>
    <row r="467" spans="1:18" ht="31.5" hidden="1" customHeight="1" x14ac:dyDescent="0.25">
      <c r="A467" s="16"/>
      <c r="B467" s="16" t="s">
        <v>3669</v>
      </c>
      <c r="C467" s="20" t="s">
        <v>1399</v>
      </c>
      <c r="D467" s="46">
        <v>459</v>
      </c>
      <c r="E467" s="52" t="s">
        <v>489</v>
      </c>
      <c r="F467" s="15" t="s">
        <v>363</v>
      </c>
      <c r="G467" s="16">
        <v>5</v>
      </c>
      <c r="H467" s="47">
        <v>5</v>
      </c>
      <c r="I467" s="48" t="s">
        <v>32</v>
      </c>
      <c r="J467" s="47">
        <v>11414680</v>
      </c>
      <c r="K467" s="15" t="s">
        <v>3564</v>
      </c>
      <c r="L467" s="51" t="s">
        <v>489</v>
      </c>
      <c r="M467" s="27" t="s">
        <v>2994</v>
      </c>
      <c r="N467" s="16" t="s">
        <v>2995</v>
      </c>
      <c r="O467" s="22" t="s">
        <v>2672</v>
      </c>
      <c r="P467" s="16" t="s">
        <v>2996</v>
      </c>
      <c r="Q467" s="22"/>
      <c r="R467" s="98">
        <f t="shared" si="7"/>
        <v>57073400</v>
      </c>
    </row>
    <row r="468" spans="1:18" ht="31.5" hidden="1" customHeight="1" x14ac:dyDescent="0.25">
      <c r="A468" s="16"/>
      <c r="B468" s="16" t="s">
        <v>3669</v>
      </c>
      <c r="C468" s="20" t="s">
        <v>1400</v>
      </c>
      <c r="D468" s="16">
        <v>460</v>
      </c>
      <c r="E468" s="52" t="s">
        <v>490</v>
      </c>
      <c r="F468" s="15" t="s">
        <v>396</v>
      </c>
      <c r="G468" s="16">
        <v>3</v>
      </c>
      <c r="H468" s="47">
        <v>3</v>
      </c>
      <c r="I468" s="48" t="s">
        <v>32</v>
      </c>
      <c r="J468" s="47">
        <v>14770390</v>
      </c>
      <c r="K468" s="15" t="s">
        <v>3564</v>
      </c>
      <c r="L468" s="51" t="s">
        <v>490</v>
      </c>
      <c r="M468" s="27" t="s">
        <v>2997</v>
      </c>
      <c r="N468" s="16" t="s">
        <v>2998</v>
      </c>
      <c r="O468" s="22" t="s">
        <v>2672</v>
      </c>
      <c r="P468" s="16" t="s">
        <v>2999</v>
      </c>
      <c r="Q468" s="22"/>
      <c r="R468" s="98">
        <f t="shared" si="7"/>
        <v>44311170</v>
      </c>
    </row>
    <row r="469" spans="1:18" ht="31.5" hidden="1" customHeight="1" x14ac:dyDescent="0.25">
      <c r="A469" s="16"/>
      <c r="B469" s="16" t="s">
        <v>3669</v>
      </c>
      <c r="C469" s="20" t="s">
        <v>1401</v>
      </c>
      <c r="D469" s="16">
        <v>461</v>
      </c>
      <c r="E469" s="52" t="s">
        <v>491</v>
      </c>
      <c r="F469" s="15" t="s">
        <v>492</v>
      </c>
      <c r="G469" s="16">
        <v>5</v>
      </c>
      <c r="H469" s="47">
        <v>5</v>
      </c>
      <c r="I469" s="48" t="s">
        <v>32</v>
      </c>
      <c r="J469" s="47">
        <v>11519510</v>
      </c>
      <c r="K469" s="15" t="s">
        <v>3564</v>
      </c>
      <c r="L469" s="51" t="s">
        <v>491</v>
      </c>
      <c r="M469" s="27" t="s">
        <v>3000</v>
      </c>
      <c r="N469" s="16" t="s">
        <v>3001</v>
      </c>
      <c r="O469" s="22" t="s">
        <v>2672</v>
      </c>
      <c r="P469" s="16" t="s">
        <v>3002</v>
      </c>
      <c r="Q469" s="22"/>
      <c r="R469" s="98">
        <f t="shared" si="7"/>
        <v>57597550</v>
      </c>
    </row>
    <row r="470" spans="1:18" ht="31.5" hidden="1" customHeight="1" x14ac:dyDescent="0.25">
      <c r="A470" s="16"/>
      <c r="B470" s="16" t="s">
        <v>3669</v>
      </c>
      <c r="C470" s="20" t="s">
        <v>1402</v>
      </c>
      <c r="D470" s="16">
        <v>462</v>
      </c>
      <c r="E470" s="52" t="s">
        <v>493</v>
      </c>
      <c r="F470" s="15" t="s">
        <v>363</v>
      </c>
      <c r="G470" s="16">
        <v>5</v>
      </c>
      <c r="H470" s="47">
        <v>5</v>
      </c>
      <c r="I470" s="48" t="s">
        <v>32</v>
      </c>
      <c r="J470" s="47">
        <v>15138400</v>
      </c>
      <c r="K470" s="15" t="s">
        <v>3564</v>
      </c>
      <c r="L470" s="51" t="s">
        <v>493</v>
      </c>
      <c r="M470" s="27" t="s">
        <v>3003</v>
      </c>
      <c r="N470" s="16" t="s">
        <v>3004</v>
      </c>
      <c r="O470" s="22" t="s">
        <v>2672</v>
      </c>
      <c r="P470" s="16" t="s">
        <v>3005</v>
      </c>
      <c r="Q470" s="22"/>
      <c r="R470" s="98">
        <f t="shared" si="7"/>
        <v>75692000</v>
      </c>
    </row>
    <row r="471" spans="1:18" ht="31.5" hidden="1" customHeight="1" x14ac:dyDescent="0.25">
      <c r="A471" s="16"/>
      <c r="B471" s="16" t="s">
        <v>3669</v>
      </c>
      <c r="C471" s="20" t="s">
        <v>1403</v>
      </c>
      <c r="D471" s="46">
        <v>463</v>
      </c>
      <c r="E471" s="52" t="s">
        <v>494</v>
      </c>
      <c r="F471" s="15" t="s">
        <v>410</v>
      </c>
      <c r="G471" s="16">
        <v>3</v>
      </c>
      <c r="H471" s="47">
        <v>3</v>
      </c>
      <c r="I471" s="48" t="s">
        <v>32</v>
      </c>
      <c r="J471" s="47">
        <v>6912360</v>
      </c>
      <c r="K471" s="15" t="s">
        <v>3564</v>
      </c>
      <c r="L471" s="51" t="s">
        <v>494</v>
      </c>
      <c r="M471" s="27" t="s">
        <v>3006</v>
      </c>
      <c r="N471" s="16" t="s">
        <v>3007</v>
      </c>
      <c r="O471" s="22" t="s">
        <v>2672</v>
      </c>
      <c r="P471" s="16" t="s">
        <v>3008</v>
      </c>
      <c r="Q471" s="22"/>
      <c r="R471" s="98">
        <f t="shared" si="7"/>
        <v>20737080</v>
      </c>
    </row>
    <row r="472" spans="1:18" ht="31.5" hidden="1" customHeight="1" x14ac:dyDescent="0.25">
      <c r="A472" s="16"/>
      <c r="B472" s="16" t="s">
        <v>3669</v>
      </c>
      <c r="C472" s="20" t="s">
        <v>1404</v>
      </c>
      <c r="D472" s="46">
        <v>464</v>
      </c>
      <c r="E472" s="52" t="s">
        <v>495</v>
      </c>
      <c r="F472" s="15" t="s">
        <v>492</v>
      </c>
      <c r="G472" s="16">
        <v>5</v>
      </c>
      <c r="H472" s="47">
        <v>5</v>
      </c>
      <c r="I472" s="48" t="s">
        <v>32</v>
      </c>
      <c r="J472" s="47">
        <v>11519510</v>
      </c>
      <c r="K472" s="15" t="s">
        <v>3564</v>
      </c>
      <c r="L472" s="51" t="s">
        <v>495</v>
      </c>
      <c r="M472" s="27" t="s">
        <v>3009</v>
      </c>
      <c r="N472" s="16" t="s">
        <v>3010</v>
      </c>
      <c r="O472" s="22" t="s">
        <v>2672</v>
      </c>
      <c r="P472" s="16" t="s">
        <v>3011</v>
      </c>
      <c r="Q472" s="22"/>
      <c r="R472" s="98">
        <f t="shared" si="7"/>
        <v>57597550</v>
      </c>
    </row>
    <row r="473" spans="1:18" ht="31.5" hidden="1" customHeight="1" x14ac:dyDescent="0.25">
      <c r="A473" s="16"/>
      <c r="B473" s="16" t="s">
        <v>3669</v>
      </c>
      <c r="C473" s="20" t="s">
        <v>1405</v>
      </c>
      <c r="D473" s="16">
        <v>465</v>
      </c>
      <c r="E473" s="52" t="s">
        <v>496</v>
      </c>
      <c r="F473" s="15" t="s">
        <v>363</v>
      </c>
      <c r="G473" s="16">
        <v>5</v>
      </c>
      <c r="H473" s="47">
        <v>5</v>
      </c>
      <c r="I473" s="48" t="s">
        <v>32</v>
      </c>
      <c r="J473" s="47">
        <v>11469280</v>
      </c>
      <c r="K473" s="15" t="s">
        <v>3564</v>
      </c>
      <c r="L473" s="51" t="s">
        <v>496</v>
      </c>
      <c r="M473" s="27" t="s">
        <v>3012</v>
      </c>
      <c r="N473" s="16" t="s">
        <v>3013</v>
      </c>
      <c r="O473" s="22" t="s">
        <v>2665</v>
      </c>
      <c r="P473" s="16" t="s">
        <v>3014</v>
      </c>
      <c r="Q473" s="22"/>
      <c r="R473" s="98">
        <f t="shared" si="7"/>
        <v>57346400</v>
      </c>
    </row>
    <row r="474" spans="1:18" ht="31.5" hidden="1" customHeight="1" x14ac:dyDescent="0.25">
      <c r="A474" s="16"/>
      <c r="B474" s="16" t="s">
        <v>3669</v>
      </c>
      <c r="C474" s="20" t="s">
        <v>1406</v>
      </c>
      <c r="D474" s="16">
        <v>466</v>
      </c>
      <c r="E474" s="52" t="s">
        <v>497</v>
      </c>
      <c r="F474" s="15" t="s">
        <v>396</v>
      </c>
      <c r="G474" s="16">
        <v>3</v>
      </c>
      <c r="H474" s="47">
        <v>3</v>
      </c>
      <c r="I474" s="48" t="s">
        <v>32</v>
      </c>
      <c r="J474" s="47">
        <v>12919450</v>
      </c>
      <c r="K474" s="15" t="s">
        <v>3564</v>
      </c>
      <c r="L474" s="51" t="s">
        <v>497</v>
      </c>
      <c r="M474" s="27" t="s">
        <v>3015</v>
      </c>
      <c r="N474" s="16" t="s">
        <v>3016</v>
      </c>
      <c r="O474" s="22" t="s">
        <v>2665</v>
      </c>
      <c r="P474" s="16" t="s">
        <v>3017</v>
      </c>
      <c r="Q474" s="22"/>
      <c r="R474" s="98">
        <f t="shared" si="7"/>
        <v>38758350</v>
      </c>
    </row>
    <row r="475" spans="1:18" ht="31.5" hidden="1" customHeight="1" x14ac:dyDescent="0.25">
      <c r="A475" s="16"/>
      <c r="B475" s="16" t="s">
        <v>3669</v>
      </c>
      <c r="C475" s="20" t="s">
        <v>1407</v>
      </c>
      <c r="D475" s="16">
        <v>467</v>
      </c>
      <c r="E475" s="52" t="s">
        <v>498</v>
      </c>
      <c r="F475" s="15" t="s">
        <v>366</v>
      </c>
      <c r="G475" s="16">
        <v>5</v>
      </c>
      <c r="H475" s="47">
        <v>5</v>
      </c>
      <c r="I475" s="48" t="s">
        <v>32</v>
      </c>
      <c r="J475" s="47">
        <v>8828820</v>
      </c>
      <c r="K475" s="15" t="s">
        <v>3564</v>
      </c>
      <c r="L475" s="51" t="s">
        <v>498</v>
      </c>
      <c r="M475" s="27" t="s">
        <v>3018</v>
      </c>
      <c r="N475" s="16" t="s">
        <v>3019</v>
      </c>
      <c r="O475" s="22" t="s">
        <v>2665</v>
      </c>
      <c r="P475" s="16" t="s">
        <v>3020</v>
      </c>
      <c r="Q475" s="22"/>
      <c r="R475" s="98">
        <f t="shared" si="7"/>
        <v>44144100</v>
      </c>
    </row>
    <row r="476" spans="1:18" ht="31.5" hidden="1" customHeight="1" x14ac:dyDescent="0.25">
      <c r="A476" s="16"/>
      <c r="B476" s="16" t="s">
        <v>3669</v>
      </c>
      <c r="C476" s="20" t="s">
        <v>1408</v>
      </c>
      <c r="D476" s="46">
        <v>468</v>
      </c>
      <c r="E476" s="52" t="s">
        <v>499</v>
      </c>
      <c r="F476" s="15" t="s">
        <v>363</v>
      </c>
      <c r="G476" s="16">
        <v>5</v>
      </c>
      <c r="H476" s="47">
        <v>5</v>
      </c>
      <c r="I476" s="48" t="s">
        <v>32</v>
      </c>
      <c r="J476" s="47">
        <v>18661190</v>
      </c>
      <c r="K476" s="15" t="s">
        <v>3564</v>
      </c>
      <c r="L476" s="51" t="s">
        <v>499</v>
      </c>
      <c r="M476" s="27" t="s">
        <v>3021</v>
      </c>
      <c r="N476" s="16" t="s">
        <v>3022</v>
      </c>
      <c r="O476" s="22" t="s">
        <v>2665</v>
      </c>
      <c r="P476" s="16" t="s">
        <v>3023</v>
      </c>
      <c r="Q476" s="22"/>
      <c r="R476" s="98">
        <f t="shared" si="7"/>
        <v>93305950</v>
      </c>
    </row>
    <row r="477" spans="1:18" ht="31.5" hidden="1" customHeight="1" x14ac:dyDescent="0.25">
      <c r="A477" s="16"/>
      <c r="B477" s="16" t="s">
        <v>3669</v>
      </c>
      <c r="C477" s="20" t="s">
        <v>1409</v>
      </c>
      <c r="D477" s="46">
        <v>469</v>
      </c>
      <c r="E477" s="52" t="s">
        <v>227</v>
      </c>
      <c r="F477" s="15" t="s">
        <v>396</v>
      </c>
      <c r="G477" s="16">
        <v>3</v>
      </c>
      <c r="H477" s="47">
        <v>3</v>
      </c>
      <c r="I477" s="48" t="s">
        <v>32</v>
      </c>
      <c r="J477" s="47">
        <v>10712520</v>
      </c>
      <c r="K477" s="15" t="s">
        <v>3564</v>
      </c>
      <c r="L477" s="51" t="s">
        <v>227</v>
      </c>
      <c r="M477" s="27" t="s">
        <v>3024</v>
      </c>
      <c r="N477" s="16" t="s">
        <v>3025</v>
      </c>
      <c r="O477" s="22" t="s">
        <v>2713</v>
      </c>
      <c r="P477" s="16" t="s">
        <v>3026</v>
      </c>
      <c r="Q477" s="22"/>
      <c r="R477" s="98">
        <f t="shared" si="7"/>
        <v>32137560</v>
      </c>
    </row>
    <row r="478" spans="1:18" ht="31.5" hidden="1" customHeight="1" x14ac:dyDescent="0.25">
      <c r="A478" s="16"/>
      <c r="B478" s="16" t="s">
        <v>3669</v>
      </c>
      <c r="C478" s="20" t="s">
        <v>1410</v>
      </c>
      <c r="D478" s="16">
        <v>470</v>
      </c>
      <c r="E478" s="52" t="s">
        <v>500</v>
      </c>
      <c r="F478" s="15" t="s">
        <v>501</v>
      </c>
      <c r="G478" s="16">
        <v>5</v>
      </c>
      <c r="H478" s="47">
        <v>5</v>
      </c>
      <c r="I478" s="48" t="s">
        <v>32</v>
      </c>
      <c r="J478" s="47">
        <v>13133480</v>
      </c>
      <c r="K478" s="15" t="s">
        <v>3564</v>
      </c>
      <c r="L478" s="51" t="s">
        <v>500</v>
      </c>
      <c r="M478" s="27" t="s">
        <v>3027</v>
      </c>
      <c r="N478" s="16" t="s">
        <v>3028</v>
      </c>
      <c r="O478" s="22" t="s">
        <v>2713</v>
      </c>
      <c r="P478" s="16" t="s">
        <v>3029</v>
      </c>
      <c r="Q478" s="22"/>
      <c r="R478" s="98">
        <f t="shared" si="7"/>
        <v>65667400</v>
      </c>
    </row>
    <row r="479" spans="1:18" ht="31.5" hidden="1" customHeight="1" x14ac:dyDescent="0.25">
      <c r="A479" s="16"/>
      <c r="B479" s="16" t="s">
        <v>3669</v>
      </c>
      <c r="C479" s="20" t="s">
        <v>1411</v>
      </c>
      <c r="D479" s="16">
        <v>471</v>
      </c>
      <c r="E479" s="52" t="s">
        <v>502</v>
      </c>
      <c r="F479" s="15" t="s">
        <v>363</v>
      </c>
      <c r="G479" s="16">
        <v>5</v>
      </c>
      <c r="H479" s="47">
        <v>10</v>
      </c>
      <c r="I479" s="48" t="s">
        <v>32</v>
      </c>
      <c r="J479" s="47">
        <v>46079120</v>
      </c>
      <c r="K479" s="15" t="s">
        <v>3564</v>
      </c>
      <c r="L479" s="51" t="s">
        <v>502</v>
      </c>
      <c r="M479" s="27" t="s">
        <v>3030</v>
      </c>
      <c r="N479" s="16" t="s">
        <v>3031</v>
      </c>
      <c r="O479" s="22" t="s">
        <v>2665</v>
      </c>
      <c r="P479" s="16" t="s">
        <v>3032</v>
      </c>
      <c r="Q479" s="22"/>
      <c r="R479" s="98">
        <f t="shared" si="7"/>
        <v>460791200</v>
      </c>
    </row>
    <row r="480" spans="1:18" ht="31.5" hidden="1" customHeight="1" x14ac:dyDescent="0.25">
      <c r="A480" s="16"/>
      <c r="B480" s="16" t="s">
        <v>3669</v>
      </c>
      <c r="C480" s="20" t="s">
        <v>1412</v>
      </c>
      <c r="D480" s="16">
        <v>472</v>
      </c>
      <c r="E480" s="52" t="s">
        <v>503</v>
      </c>
      <c r="F480" s="15" t="s">
        <v>504</v>
      </c>
      <c r="G480" s="16">
        <v>3</v>
      </c>
      <c r="H480" s="47">
        <v>4</v>
      </c>
      <c r="I480" s="48" t="s">
        <v>32</v>
      </c>
      <c r="J480" s="47">
        <v>16455350</v>
      </c>
      <c r="K480" s="15" t="s">
        <v>3564</v>
      </c>
      <c r="L480" s="51" t="s">
        <v>503</v>
      </c>
      <c r="M480" s="27" t="s">
        <v>3033</v>
      </c>
      <c r="N480" s="16" t="s">
        <v>3034</v>
      </c>
      <c r="O480" s="22" t="s">
        <v>2665</v>
      </c>
      <c r="P480" s="16" t="s">
        <v>3035</v>
      </c>
      <c r="Q480" s="22"/>
      <c r="R480" s="98">
        <f t="shared" si="7"/>
        <v>65821400</v>
      </c>
    </row>
    <row r="481" spans="1:18" ht="31.5" hidden="1" customHeight="1" x14ac:dyDescent="0.25">
      <c r="A481" s="16"/>
      <c r="B481" s="16" t="s">
        <v>3669</v>
      </c>
      <c r="C481" s="20" t="s">
        <v>1413</v>
      </c>
      <c r="D481" s="46">
        <v>473</v>
      </c>
      <c r="E481" s="52" t="s">
        <v>505</v>
      </c>
      <c r="F481" s="15" t="s">
        <v>506</v>
      </c>
      <c r="G481" s="16">
        <v>5</v>
      </c>
      <c r="H481" s="47">
        <v>6</v>
      </c>
      <c r="I481" s="48" t="s">
        <v>32</v>
      </c>
      <c r="J481" s="47">
        <v>6583670</v>
      </c>
      <c r="K481" s="15" t="s">
        <v>3564</v>
      </c>
      <c r="L481" s="51" t="s">
        <v>505</v>
      </c>
      <c r="M481" s="27" t="s">
        <v>3036</v>
      </c>
      <c r="N481" s="16" t="s">
        <v>3037</v>
      </c>
      <c r="O481" s="22" t="s">
        <v>2665</v>
      </c>
      <c r="P481" s="16" t="s">
        <v>3038</v>
      </c>
      <c r="Q481" s="22"/>
      <c r="R481" s="98">
        <f t="shared" si="7"/>
        <v>39502020</v>
      </c>
    </row>
    <row r="482" spans="1:18" ht="31.5" hidden="1" customHeight="1" x14ac:dyDescent="0.25">
      <c r="A482" s="16"/>
      <c r="B482" s="16" t="s">
        <v>3669</v>
      </c>
      <c r="C482" s="20" t="s">
        <v>1414</v>
      </c>
      <c r="D482" s="46">
        <v>474</v>
      </c>
      <c r="E482" s="52" t="s">
        <v>507</v>
      </c>
      <c r="F482" s="15" t="s">
        <v>508</v>
      </c>
      <c r="G482" s="16">
        <v>24</v>
      </c>
      <c r="H482" s="47">
        <v>60</v>
      </c>
      <c r="I482" s="48" t="s">
        <v>32</v>
      </c>
      <c r="J482" s="47">
        <v>7379740</v>
      </c>
      <c r="K482" s="15" t="s">
        <v>3564</v>
      </c>
      <c r="L482" s="51" t="s">
        <v>507</v>
      </c>
      <c r="M482" s="27" t="s">
        <v>3039</v>
      </c>
      <c r="N482" s="16" t="s">
        <v>3040</v>
      </c>
      <c r="O482" s="22" t="s">
        <v>2672</v>
      </c>
      <c r="P482" s="16" t="s">
        <v>3041</v>
      </c>
      <c r="Q482" s="22"/>
      <c r="R482" s="98">
        <f t="shared" si="7"/>
        <v>442784400</v>
      </c>
    </row>
    <row r="483" spans="1:18" ht="31.5" hidden="1" customHeight="1" x14ac:dyDescent="0.25">
      <c r="A483" s="16"/>
      <c r="B483" s="16" t="s">
        <v>3669</v>
      </c>
      <c r="C483" s="20" t="s">
        <v>1415</v>
      </c>
      <c r="D483" s="16">
        <v>475</v>
      </c>
      <c r="E483" s="52" t="s">
        <v>509</v>
      </c>
      <c r="F483" s="15" t="s">
        <v>510</v>
      </c>
      <c r="G483" s="16">
        <v>6</v>
      </c>
      <c r="H483" s="47">
        <v>7</v>
      </c>
      <c r="I483" s="48" t="s">
        <v>32</v>
      </c>
      <c r="J483" s="47">
        <v>4146320</v>
      </c>
      <c r="K483" s="15" t="s">
        <v>3564</v>
      </c>
      <c r="L483" s="51" t="s">
        <v>509</v>
      </c>
      <c r="M483" s="27" t="s">
        <v>3042</v>
      </c>
      <c r="N483" s="16" t="s">
        <v>3043</v>
      </c>
      <c r="O483" s="22" t="s">
        <v>2672</v>
      </c>
      <c r="P483" s="16" t="s">
        <v>3044</v>
      </c>
      <c r="Q483" s="22"/>
      <c r="R483" s="98">
        <f t="shared" si="7"/>
        <v>29024240</v>
      </c>
    </row>
    <row r="484" spans="1:18" ht="31.5" hidden="1" customHeight="1" x14ac:dyDescent="0.25">
      <c r="A484" s="16"/>
      <c r="B484" s="16" t="s">
        <v>3669</v>
      </c>
      <c r="C484" s="20" t="s">
        <v>1416</v>
      </c>
      <c r="D484" s="16">
        <v>476</v>
      </c>
      <c r="E484" s="52" t="s">
        <v>511</v>
      </c>
      <c r="F484" s="15" t="s">
        <v>512</v>
      </c>
      <c r="G484" s="16">
        <v>12</v>
      </c>
      <c r="H484" s="47">
        <v>12</v>
      </c>
      <c r="I484" s="48" t="s">
        <v>32</v>
      </c>
      <c r="J484" s="47">
        <v>4722900</v>
      </c>
      <c r="K484" s="15" t="s">
        <v>3564</v>
      </c>
      <c r="L484" s="51" t="s">
        <v>511</v>
      </c>
      <c r="M484" s="27" t="s">
        <v>3045</v>
      </c>
      <c r="N484" s="16" t="s">
        <v>3046</v>
      </c>
      <c r="O484" s="22" t="s">
        <v>2672</v>
      </c>
      <c r="P484" s="16" t="s">
        <v>3047</v>
      </c>
      <c r="Q484" s="22"/>
      <c r="R484" s="98">
        <f t="shared" si="7"/>
        <v>56674800</v>
      </c>
    </row>
    <row r="485" spans="1:18" ht="31.5" hidden="1" customHeight="1" x14ac:dyDescent="0.25">
      <c r="A485" s="16"/>
      <c r="B485" s="16" t="s">
        <v>3669</v>
      </c>
      <c r="C485" s="20" t="s">
        <v>1417</v>
      </c>
      <c r="D485" s="16">
        <v>477</v>
      </c>
      <c r="E485" s="52" t="s">
        <v>513</v>
      </c>
      <c r="F485" s="15" t="s">
        <v>363</v>
      </c>
      <c r="G485" s="16">
        <v>5</v>
      </c>
      <c r="H485" s="47">
        <v>12</v>
      </c>
      <c r="I485" s="48" t="s">
        <v>32</v>
      </c>
      <c r="J485" s="47">
        <v>4607150</v>
      </c>
      <c r="K485" s="15" t="s">
        <v>3564</v>
      </c>
      <c r="L485" s="51" t="s">
        <v>513</v>
      </c>
      <c r="M485" s="27" t="s">
        <v>3048</v>
      </c>
      <c r="N485" s="16" t="s">
        <v>3049</v>
      </c>
      <c r="O485" s="22" t="s">
        <v>2665</v>
      </c>
      <c r="P485" s="16" t="s">
        <v>3050</v>
      </c>
      <c r="Q485" s="22"/>
      <c r="R485" s="98">
        <f t="shared" si="7"/>
        <v>55285800</v>
      </c>
    </row>
    <row r="486" spans="1:18" ht="31.5" hidden="1" customHeight="1" x14ac:dyDescent="0.25">
      <c r="A486" s="16"/>
      <c r="B486" s="16" t="s">
        <v>3669</v>
      </c>
      <c r="C486" s="20" t="s">
        <v>1418</v>
      </c>
      <c r="D486" s="46">
        <v>478</v>
      </c>
      <c r="E486" s="52" t="s">
        <v>514</v>
      </c>
      <c r="F486" s="15" t="s">
        <v>364</v>
      </c>
      <c r="G486" s="16">
        <v>3</v>
      </c>
      <c r="H486" s="47">
        <v>4</v>
      </c>
      <c r="I486" s="48" t="s">
        <v>32</v>
      </c>
      <c r="J486" s="47">
        <v>3290200</v>
      </c>
      <c r="K486" s="15" t="s">
        <v>3564</v>
      </c>
      <c r="L486" s="51" t="s">
        <v>514</v>
      </c>
      <c r="M486" s="27" t="s">
        <v>3051</v>
      </c>
      <c r="N486" s="16" t="s">
        <v>3052</v>
      </c>
      <c r="O486" s="22" t="s">
        <v>2665</v>
      </c>
      <c r="P486" s="16" t="s">
        <v>3053</v>
      </c>
      <c r="Q486" s="22"/>
      <c r="R486" s="98">
        <f t="shared" si="7"/>
        <v>13160800</v>
      </c>
    </row>
    <row r="487" spans="1:18" ht="31.5" hidden="1" customHeight="1" x14ac:dyDescent="0.25">
      <c r="A487" s="16"/>
      <c r="B487" s="16" t="s">
        <v>3669</v>
      </c>
      <c r="C487" s="20" t="s">
        <v>1419</v>
      </c>
      <c r="D487" s="46">
        <v>479</v>
      </c>
      <c r="E487" s="52" t="s">
        <v>515</v>
      </c>
      <c r="F487" s="15" t="s">
        <v>363</v>
      </c>
      <c r="G487" s="16">
        <v>5</v>
      </c>
      <c r="H487" s="47">
        <v>5</v>
      </c>
      <c r="I487" s="48" t="s">
        <v>32</v>
      </c>
      <c r="J487" s="47">
        <v>3621070</v>
      </c>
      <c r="K487" s="15" t="s">
        <v>3564</v>
      </c>
      <c r="L487" s="51" t="s">
        <v>515</v>
      </c>
      <c r="M487" s="27" t="s">
        <v>3054</v>
      </c>
      <c r="N487" s="16" t="s">
        <v>3055</v>
      </c>
      <c r="O487" s="22" t="s">
        <v>2665</v>
      </c>
      <c r="P487" s="16" t="s">
        <v>3056</v>
      </c>
      <c r="Q487" s="22"/>
      <c r="R487" s="98">
        <f t="shared" si="7"/>
        <v>18105350</v>
      </c>
    </row>
    <row r="488" spans="1:18" ht="31.5" hidden="1" customHeight="1" x14ac:dyDescent="0.25">
      <c r="A488" s="16"/>
      <c r="B488" s="16" t="s">
        <v>3669</v>
      </c>
      <c r="C488" s="20" t="s">
        <v>1420</v>
      </c>
      <c r="D488" s="16">
        <v>480</v>
      </c>
      <c r="E488" s="52" t="s">
        <v>155</v>
      </c>
      <c r="F488" s="15" t="s">
        <v>364</v>
      </c>
      <c r="G488" s="16">
        <v>3</v>
      </c>
      <c r="H488" s="47">
        <v>3</v>
      </c>
      <c r="I488" s="48" t="s">
        <v>32</v>
      </c>
      <c r="J488" s="47">
        <v>6252790</v>
      </c>
      <c r="K488" s="15" t="s">
        <v>3564</v>
      </c>
      <c r="L488" s="51" t="s">
        <v>155</v>
      </c>
      <c r="M488" s="27" t="s">
        <v>3057</v>
      </c>
      <c r="N488" s="16" t="s">
        <v>3058</v>
      </c>
      <c r="O488" s="22" t="s">
        <v>2665</v>
      </c>
      <c r="P488" s="16" t="s">
        <v>3059</v>
      </c>
      <c r="Q488" s="22"/>
      <c r="R488" s="98">
        <f t="shared" si="7"/>
        <v>18758370</v>
      </c>
    </row>
    <row r="489" spans="1:18" ht="31.5" hidden="1" customHeight="1" x14ac:dyDescent="0.25">
      <c r="A489" s="16"/>
      <c r="B489" s="16" t="s">
        <v>3669</v>
      </c>
      <c r="C489" s="20" t="s">
        <v>1421</v>
      </c>
      <c r="D489" s="16">
        <v>481</v>
      </c>
      <c r="E489" s="52" t="s">
        <v>516</v>
      </c>
      <c r="F489" s="15" t="s">
        <v>363</v>
      </c>
      <c r="G489" s="16">
        <v>5</v>
      </c>
      <c r="H489" s="47">
        <v>5</v>
      </c>
      <c r="I489" s="48" t="s">
        <v>32</v>
      </c>
      <c r="J489" s="47">
        <v>17114920</v>
      </c>
      <c r="K489" s="15" t="s">
        <v>3564</v>
      </c>
      <c r="L489" s="51" t="s">
        <v>516</v>
      </c>
      <c r="M489" s="27" t="s">
        <v>3060</v>
      </c>
      <c r="N489" s="16" t="s">
        <v>3061</v>
      </c>
      <c r="O489" s="22" t="s">
        <v>2665</v>
      </c>
      <c r="P489" s="16" t="s">
        <v>3062</v>
      </c>
      <c r="Q489" s="22"/>
      <c r="R489" s="98">
        <f t="shared" si="7"/>
        <v>85574600</v>
      </c>
    </row>
    <row r="490" spans="1:18" ht="31.5" hidden="1" customHeight="1" x14ac:dyDescent="0.25">
      <c r="A490" s="16"/>
      <c r="B490" s="16" t="s">
        <v>3669</v>
      </c>
      <c r="C490" s="20" t="s">
        <v>1422</v>
      </c>
      <c r="D490" s="16">
        <v>482</v>
      </c>
      <c r="E490" s="52" t="s">
        <v>517</v>
      </c>
      <c r="F490" s="15" t="s">
        <v>518</v>
      </c>
      <c r="G490" s="16">
        <v>3</v>
      </c>
      <c r="H490" s="47">
        <v>3</v>
      </c>
      <c r="I490" s="48" t="s">
        <v>32</v>
      </c>
      <c r="J490" s="47">
        <v>7241050</v>
      </c>
      <c r="K490" s="15" t="s">
        <v>3564</v>
      </c>
      <c r="L490" s="51" t="s">
        <v>517</v>
      </c>
      <c r="M490" s="27" t="s">
        <v>3063</v>
      </c>
      <c r="N490" s="16" t="s">
        <v>3064</v>
      </c>
      <c r="O490" s="22" t="s">
        <v>2665</v>
      </c>
      <c r="P490" s="16" t="s">
        <v>3065</v>
      </c>
      <c r="Q490" s="22"/>
      <c r="R490" s="98">
        <f t="shared" si="7"/>
        <v>21723150</v>
      </c>
    </row>
    <row r="491" spans="1:18" ht="31.5" hidden="1" customHeight="1" x14ac:dyDescent="0.25">
      <c r="A491" s="16"/>
      <c r="B491" s="16" t="s">
        <v>3669</v>
      </c>
      <c r="C491" s="20" t="s">
        <v>1423</v>
      </c>
      <c r="D491" s="46">
        <v>483</v>
      </c>
      <c r="E491" s="52" t="s">
        <v>519</v>
      </c>
      <c r="F491" s="15" t="s">
        <v>363</v>
      </c>
      <c r="G491" s="16">
        <v>5</v>
      </c>
      <c r="H491" s="47">
        <v>5</v>
      </c>
      <c r="I491" s="48" t="s">
        <v>32</v>
      </c>
      <c r="J491" s="47">
        <v>40051280</v>
      </c>
      <c r="K491" s="15" t="s">
        <v>3564</v>
      </c>
      <c r="L491" s="51" t="s">
        <v>519</v>
      </c>
      <c r="M491" s="27" t="s">
        <v>3066</v>
      </c>
      <c r="N491" s="16" t="s">
        <v>3067</v>
      </c>
      <c r="O491" s="22" t="s">
        <v>2709</v>
      </c>
      <c r="P491" s="16" t="s">
        <v>3068</v>
      </c>
      <c r="Q491" s="22"/>
      <c r="R491" s="98">
        <f t="shared" si="7"/>
        <v>200256400</v>
      </c>
    </row>
    <row r="492" spans="1:18" ht="31.5" hidden="1" customHeight="1" x14ac:dyDescent="0.25">
      <c r="A492" s="16"/>
      <c r="B492" s="16" t="s">
        <v>3669</v>
      </c>
      <c r="C492" s="20" t="s">
        <v>1424</v>
      </c>
      <c r="D492" s="46">
        <v>484</v>
      </c>
      <c r="E492" s="52" t="s">
        <v>520</v>
      </c>
      <c r="F492" s="15" t="s">
        <v>371</v>
      </c>
      <c r="G492" s="16">
        <v>3</v>
      </c>
      <c r="H492" s="47">
        <v>3</v>
      </c>
      <c r="I492" s="48" t="s">
        <v>32</v>
      </c>
      <c r="J492" s="47">
        <v>9083260</v>
      </c>
      <c r="K492" s="15" t="s">
        <v>3564</v>
      </c>
      <c r="L492" s="51" t="s">
        <v>520</v>
      </c>
      <c r="M492" s="27" t="s">
        <v>3069</v>
      </c>
      <c r="N492" s="16" t="s">
        <v>3070</v>
      </c>
      <c r="O492" s="22" t="s">
        <v>2713</v>
      </c>
      <c r="P492" s="16" t="s">
        <v>3071</v>
      </c>
      <c r="Q492" s="22"/>
      <c r="R492" s="98">
        <f t="shared" si="7"/>
        <v>27249780</v>
      </c>
    </row>
    <row r="493" spans="1:18" ht="31.5" hidden="1" customHeight="1" x14ac:dyDescent="0.25">
      <c r="A493" s="16"/>
      <c r="B493" s="16" t="s">
        <v>3669</v>
      </c>
      <c r="C493" s="20" t="s">
        <v>1425</v>
      </c>
      <c r="D493" s="16">
        <v>485</v>
      </c>
      <c r="E493" s="52" t="s">
        <v>521</v>
      </c>
      <c r="F493" s="15" t="s">
        <v>522</v>
      </c>
      <c r="G493" s="16">
        <v>3</v>
      </c>
      <c r="H493" s="47">
        <v>3</v>
      </c>
      <c r="I493" s="48" t="s">
        <v>32</v>
      </c>
      <c r="J493" s="47">
        <v>7898440</v>
      </c>
      <c r="K493" s="15" t="s">
        <v>3564</v>
      </c>
      <c r="L493" s="51" t="s">
        <v>521</v>
      </c>
      <c r="M493" s="27" t="s">
        <v>3072</v>
      </c>
      <c r="N493" s="16" t="s">
        <v>3073</v>
      </c>
      <c r="O493" s="22" t="s">
        <v>2713</v>
      </c>
      <c r="P493" s="16" t="s">
        <v>3074</v>
      </c>
      <c r="Q493" s="22"/>
      <c r="R493" s="98">
        <f t="shared" si="7"/>
        <v>23695320</v>
      </c>
    </row>
    <row r="494" spans="1:18" ht="31.5" hidden="1" customHeight="1" x14ac:dyDescent="0.25">
      <c r="A494" s="16"/>
      <c r="B494" s="16" t="s">
        <v>3669</v>
      </c>
      <c r="C494" s="20" t="s">
        <v>1426</v>
      </c>
      <c r="D494" s="16">
        <v>486</v>
      </c>
      <c r="E494" s="52" t="s">
        <v>523</v>
      </c>
      <c r="F494" s="15" t="s">
        <v>363</v>
      </c>
      <c r="G494" s="16">
        <v>30</v>
      </c>
      <c r="H494" s="47">
        <v>46</v>
      </c>
      <c r="I494" s="48" t="s">
        <v>32</v>
      </c>
      <c r="J494" s="47">
        <v>10627340</v>
      </c>
      <c r="K494" s="15" t="s">
        <v>3564</v>
      </c>
      <c r="L494" s="51" t="s">
        <v>523</v>
      </c>
      <c r="M494" s="27" t="s">
        <v>3075</v>
      </c>
      <c r="N494" s="16" t="s">
        <v>3076</v>
      </c>
      <c r="O494" s="22" t="s">
        <v>2672</v>
      </c>
      <c r="P494" s="16" t="s">
        <v>3077</v>
      </c>
      <c r="Q494" s="22"/>
      <c r="R494" s="98">
        <f t="shared" si="7"/>
        <v>488857640</v>
      </c>
    </row>
    <row r="495" spans="1:18" ht="31.5" hidden="1" customHeight="1" x14ac:dyDescent="0.25">
      <c r="A495" s="16"/>
      <c r="B495" s="16" t="s">
        <v>3669</v>
      </c>
      <c r="C495" s="20" t="s">
        <v>1427</v>
      </c>
      <c r="D495" s="16">
        <v>487</v>
      </c>
      <c r="E495" s="52" t="s">
        <v>524</v>
      </c>
      <c r="F495" s="15" t="s">
        <v>410</v>
      </c>
      <c r="G495" s="16">
        <v>6</v>
      </c>
      <c r="H495" s="47">
        <v>6</v>
      </c>
      <c r="I495" s="48" t="s">
        <v>32</v>
      </c>
      <c r="J495" s="47">
        <v>4315580</v>
      </c>
      <c r="K495" s="15" t="s">
        <v>3564</v>
      </c>
      <c r="L495" s="51" t="s">
        <v>524</v>
      </c>
      <c r="M495" s="27" t="s">
        <v>3078</v>
      </c>
      <c r="N495" s="16" t="s">
        <v>3079</v>
      </c>
      <c r="O495" s="22" t="s">
        <v>2672</v>
      </c>
      <c r="P495" s="16" t="s">
        <v>3080</v>
      </c>
      <c r="Q495" s="22"/>
      <c r="R495" s="98">
        <f t="shared" si="7"/>
        <v>25893480</v>
      </c>
    </row>
    <row r="496" spans="1:18" ht="31.5" hidden="1" customHeight="1" x14ac:dyDescent="0.25">
      <c r="A496" s="16"/>
      <c r="B496" s="16" t="s">
        <v>3669</v>
      </c>
      <c r="C496" s="20" t="s">
        <v>1428</v>
      </c>
      <c r="D496" s="46">
        <v>488</v>
      </c>
      <c r="E496" s="52" t="s">
        <v>525</v>
      </c>
      <c r="F496" s="15" t="s">
        <v>526</v>
      </c>
      <c r="G496" s="16">
        <v>12</v>
      </c>
      <c r="H496" s="47">
        <v>12</v>
      </c>
      <c r="I496" s="48" t="s">
        <v>32</v>
      </c>
      <c r="J496" s="47">
        <v>6346700</v>
      </c>
      <c r="K496" s="15" t="s">
        <v>3564</v>
      </c>
      <c r="L496" s="51" t="s">
        <v>525</v>
      </c>
      <c r="M496" s="27" t="s">
        <v>3081</v>
      </c>
      <c r="N496" s="16" t="s">
        <v>3082</v>
      </c>
      <c r="O496" s="22" t="s">
        <v>2672</v>
      </c>
      <c r="P496" s="16" t="s">
        <v>3083</v>
      </c>
      <c r="Q496" s="22"/>
      <c r="R496" s="98">
        <f t="shared" si="7"/>
        <v>76160400</v>
      </c>
    </row>
    <row r="497" spans="1:18" ht="31.5" hidden="1" customHeight="1" x14ac:dyDescent="0.25">
      <c r="A497" s="16"/>
      <c r="B497" s="16" t="s">
        <v>3669</v>
      </c>
      <c r="C497" s="20" t="s">
        <v>1429</v>
      </c>
      <c r="D497" s="46">
        <v>489</v>
      </c>
      <c r="E497" s="52" t="s">
        <v>527</v>
      </c>
      <c r="F497" s="15" t="s">
        <v>363</v>
      </c>
      <c r="G497" s="16">
        <v>30</v>
      </c>
      <c r="H497" s="47">
        <v>150</v>
      </c>
      <c r="I497" s="48" t="s">
        <v>32</v>
      </c>
      <c r="J497" s="47">
        <v>7098000</v>
      </c>
      <c r="K497" s="15" t="s">
        <v>3564</v>
      </c>
      <c r="L497" s="51" t="s">
        <v>527</v>
      </c>
      <c r="M497" s="27" t="s">
        <v>3084</v>
      </c>
      <c r="N497" s="16" t="s">
        <v>3085</v>
      </c>
      <c r="O497" s="22" t="s">
        <v>2665</v>
      </c>
      <c r="P497" s="16" t="s">
        <v>3086</v>
      </c>
      <c r="Q497" s="22"/>
      <c r="R497" s="98">
        <f t="shared" si="7"/>
        <v>1064700000</v>
      </c>
    </row>
    <row r="498" spans="1:18" ht="31.5" hidden="1" customHeight="1" x14ac:dyDescent="0.25">
      <c r="A498" s="16"/>
      <c r="B498" s="16" t="s">
        <v>3669</v>
      </c>
      <c r="C498" s="20" t="s">
        <v>1430</v>
      </c>
      <c r="D498" s="16">
        <v>490</v>
      </c>
      <c r="E498" s="52" t="s">
        <v>528</v>
      </c>
      <c r="F498" s="15" t="s">
        <v>529</v>
      </c>
      <c r="G498" s="16">
        <v>12</v>
      </c>
      <c r="H498" s="47">
        <v>14</v>
      </c>
      <c r="I498" s="48" t="s">
        <v>32</v>
      </c>
      <c r="J498" s="47">
        <v>2413320</v>
      </c>
      <c r="K498" s="15" t="s">
        <v>3564</v>
      </c>
      <c r="L498" s="51" t="s">
        <v>528</v>
      </c>
      <c r="M498" s="27" t="s">
        <v>3087</v>
      </c>
      <c r="N498" s="16" t="s">
        <v>3088</v>
      </c>
      <c r="O498" s="22" t="s">
        <v>2665</v>
      </c>
      <c r="P498" s="16" t="s">
        <v>3089</v>
      </c>
      <c r="Q498" s="22"/>
      <c r="R498" s="98">
        <f t="shared" si="7"/>
        <v>33786480</v>
      </c>
    </row>
    <row r="499" spans="1:18" ht="31.5" hidden="1" customHeight="1" x14ac:dyDescent="0.25">
      <c r="A499" s="16"/>
      <c r="B499" s="16" t="s">
        <v>3669</v>
      </c>
      <c r="C499" s="20" t="s">
        <v>1431</v>
      </c>
      <c r="D499" s="16">
        <v>491</v>
      </c>
      <c r="E499" s="52" t="s">
        <v>530</v>
      </c>
      <c r="F499" s="15" t="s">
        <v>531</v>
      </c>
      <c r="G499" s="16">
        <v>60</v>
      </c>
      <c r="H499" s="47">
        <v>75</v>
      </c>
      <c r="I499" s="48" t="s">
        <v>32</v>
      </c>
      <c r="J499" s="47">
        <v>5266720</v>
      </c>
      <c r="K499" s="15" t="s">
        <v>3564</v>
      </c>
      <c r="L499" s="51" t="s">
        <v>530</v>
      </c>
      <c r="M499" s="27" t="s">
        <v>3090</v>
      </c>
      <c r="N499" s="16" t="s">
        <v>3091</v>
      </c>
      <c r="O499" s="22" t="s">
        <v>2665</v>
      </c>
      <c r="P499" s="16" t="s">
        <v>3092</v>
      </c>
      <c r="Q499" s="22"/>
      <c r="R499" s="98">
        <f t="shared" si="7"/>
        <v>395004000</v>
      </c>
    </row>
    <row r="500" spans="1:18" ht="31.5" hidden="1" customHeight="1" x14ac:dyDescent="0.25">
      <c r="A500" s="16"/>
      <c r="B500" s="16" t="s">
        <v>3669</v>
      </c>
      <c r="C500" s="20" t="s">
        <v>1432</v>
      </c>
      <c r="D500" s="16">
        <v>492</v>
      </c>
      <c r="E500" s="52" t="s">
        <v>532</v>
      </c>
      <c r="F500" s="15" t="s">
        <v>366</v>
      </c>
      <c r="G500" s="16">
        <v>12</v>
      </c>
      <c r="H500" s="47">
        <v>12</v>
      </c>
      <c r="I500" s="48" t="s">
        <v>32</v>
      </c>
      <c r="J500" s="47">
        <v>2633900</v>
      </c>
      <c r="K500" s="15" t="s">
        <v>3564</v>
      </c>
      <c r="L500" s="51" t="s">
        <v>532</v>
      </c>
      <c r="M500" s="27" t="s">
        <v>3093</v>
      </c>
      <c r="N500" s="16" t="s">
        <v>3094</v>
      </c>
      <c r="O500" s="22" t="s">
        <v>2665</v>
      </c>
      <c r="P500" s="16" t="s">
        <v>3095</v>
      </c>
      <c r="Q500" s="22"/>
      <c r="R500" s="98">
        <f t="shared" si="7"/>
        <v>31606800</v>
      </c>
    </row>
    <row r="501" spans="1:18" ht="31.5" hidden="1" customHeight="1" x14ac:dyDescent="0.25">
      <c r="A501" s="16"/>
      <c r="B501" s="16" t="s">
        <v>3669</v>
      </c>
      <c r="C501" s="20" t="s">
        <v>1433</v>
      </c>
      <c r="D501" s="46">
        <v>493</v>
      </c>
      <c r="E501" s="52" t="s">
        <v>378</v>
      </c>
      <c r="F501" s="15" t="s">
        <v>363</v>
      </c>
      <c r="G501" s="16">
        <v>6</v>
      </c>
      <c r="H501" s="47">
        <v>6</v>
      </c>
      <c r="I501" s="48" t="s">
        <v>32</v>
      </c>
      <c r="J501" s="47">
        <v>4291560</v>
      </c>
      <c r="K501" s="15" t="s">
        <v>3564</v>
      </c>
      <c r="L501" s="51" t="s">
        <v>378</v>
      </c>
      <c r="M501" s="27" t="s">
        <v>2707</v>
      </c>
      <c r="N501" s="16" t="s">
        <v>2708</v>
      </c>
      <c r="O501" s="22" t="s">
        <v>2709</v>
      </c>
      <c r="P501" s="16" t="s">
        <v>2710</v>
      </c>
      <c r="Q501" s="22"/>
      <c r="R501" s="98">
        <f t="shared" si="7"/>
        <v>25749360</v>
      </c>
    </row>
    <row r="502" spans="1:18" ht="31.5" hidden="1" customHeight="1" x14ac:dyDescent="0.25">
      <c r="A502" s="16"/>
      <c r="B502" s="16" t="s">
        <v>3669</v>
      </c>
      <c r="C502" s="20" t="s">
        <v>1434</v>
      </c>
      <c r="D502" s="46">
        <v>494</v>
      </c>
      <c r="E502" s="52" t="s">
        <v>379</v>
      </c>
      <c r="F502" s="15" t="s">
        <v>380</v>
      </c>
      <c r="G502" s="16">
        <v>3</v>
      </c>
      <c r="H502" s="47">
        <v>3</v>
      </c>
      <c r="I502" s="48" t="s">
        <v>32</v>
      </c>
      <c r="J502" s="47">
        <v>4291560</v>
      </c>
      <c r="K502" s="15" t="s">
        <v>3564</v>
      </c>
      <c r="L502" s="51" t="s">
        <v>379</v>
      </c>
      <c r="M502" s="27" t="s">
        <v>2711</v>
      </c>
      <c r="N502" s="16" t="s">
        <v>2712</v>
      </c>
      <c r="O502" s="22" t="s">
        <v>2713</v>
      </c>
      <c r="P502" s="16" t="s">
        <v>2714</v>
      </c>
      <c r="Q502" s="22"/>
      <c r="R502" s="98">
        <f t="shared" si="7"/>
        <v>12874680</v>
      </c>
    </row>
    <row r="503" spans="1:18" ht="31.5" hidden="1" customHeight="1" x14ac:dyDescent="0.25">
      <c r="A503" s="16"/>
      <c r="B503" s="16" t="s">
        <v>3669</v>
      </c>
      <c r="C503" s="20" t="s">
        <v>1435</v>
      </c>
      <c r="D503" s="16">
        <v>495</v>
      </c>
      <c r="E503" s="52" t="s">
        <v>533</v>
      </c>
      <c r="F503" s="15" t="s">
        <v>534</v>
      </c>
      <c r="G503" s="16">
        <v>6</v>
      </c>
      <c r="H503" s="47">
        <v>6</v>
      </c>
      <c r="I503" s="48" t="s">
        <v>32</v>
      </c>
      <c r="J503" s="47">
        <v>12374540</v>
      </c>
      <c r="K503" s="15" t="s">
        <v>3564</v>
      </c>
      <c r="L503" s="51" t="s">
        <v>533</v>
      </c>
      <c r="M503" s="27" t="s">
        <v>3096</v>
      </c>
      <c r="N503" s="16" t="s">
        <v>3097</v>
      </c>
      <c r="O503" s="22" t="s">
        <v>3098</v>
      </c>
      <c r="P503" s="16" t="s">
        <v>3099</v>
      </c>
      <c r="Q503" s="22"/>
      <c r="R503" s="98">
        <f t="shared" si="7"/>
        <v>74247240</v>
      </c>
    </row>
    <row r="504" spans="1:18" ht="31.5" hidden="1" customHeight="1" x14ac:dyDescent="0.25">
      <c r="A504" s="16"/>
      <c r="B504" s="16" t="s">
        <v>3669</v>
      </c>
      <c r="C504" s="20" t="s">
        <v>1436</v>
      </c>
      <c r="D504" s="16">
        <v>496</v>
      </c>
      <c r="E504" s="52" t="s">
        <v>535</v>
      </c>
      <c r="F504" s="15" t="s">
        <v>536</v>
      </c>
      <c r="G504" s="16">
        <v>3</v>
      </c>
      <c r="H504" s="47">
        <v>3</v>
      </c>
      <c r="I504" s="48" t="s">
        <v>32</v>
      </c>
      <c r="J504" s="47">
        <v>4711980</v>
      </c>
      <c r="K504" s="15" t="s">
        <v>3564</v>
      </c>
      <c r="L504" s="51" t="s">
        <v>535</v>
      </c>
      <c r="M504" s="27" t="s">
        <v>3100</v>
      </c>
      <c r="N504" s="16" t="s">
        <v>3101</v>
      </c>
      <c r="O504" s="22" t="s">
        <v>3098</v>
      </c>
      <c r="P504" s="16" t="s">
        <v>3102</v>
      </c>
      <c r="Q504" s="22"/>
      <c r="R504" s="98">
        <f t="shared" si="7"/>
        <v>14135940</v>
      </c>
    </row>
    <row r="505" spans="1:18" ht="31.5" hidden="1" customHeight="1" x14ac:dyDescent="0.25">
      <c r="A505" s="16"/>
      <c r="B505" s="16" t="s">
        <v>3669</v>
      </c>
      <c r="C505" s="20" t="s">
        <v>1437</v>
      </c>
      <c r="D505" s="16">
        <v>497</v>
      </c>
      <c r="E505" s="52" t="s">
        <v>537</v>
      </c>
      <c r="F505" s="15" t="s">
        <v>538</v>
      </c>
      <c r="G505" s="16">
        <v>6</v>
      </c>
      <c r="H505" s="47">
        <v>6</v>
      </c>
      <c r="I505" s="48" t="s">
        <v>32</v>
      </c>
      <c r="J505" s="47">
        <v>4889980</v>
      </c>
      <c r="K505" s="15" t="s">
        <v>3564</v>
      </c>
      <c r="L505" s="51" t="s">
        <v>537</v>
      </c>
      <c r="M505" s="27" t="s">
        <v>3103</v>
      </c>
      <c r="N505" s="16" t="s">
        <v>3104</v>
      </c>
      <c r="O505" s="22" t="s">
        <v>3098</v>
      </c>
      <c r="P505" s="16" t="s">
        <v>3105</v>
      </c>
      <c r="Q505" s="22"/>
      <c r="R505" s="98">
        <f t="shared" si="7"/>
        <v>29339880</v>
      </c>
    </row>
    <row r="506" spans="1:18" ht="31.5" hidden="1" customHeight="1" x14ac:dyDescent="0.25">
      <c r="A506" s="16"/>
      <c r="B506" s="16" t="s">
        <v>3669</v>
      </c>
      <c r="C506" s="20" t="s">
        <v>1438</v>
      </c>
      <c r="D506" s="46">
        <v>498</v>
      </c>
      <c r="E506" s="52" t="s">
        <v>539</v>
      </c>
      <c r="F506" s="15" t="s">
        <v>508</v>
      </c>
      <c r="G506" s="16">
        <v>50</v>
      </c>
      <c r="H506" s="47">
        <v>50</v>
      </c>
      <c r="I506" s="48" t="s">
        <v>32</v>
      </c>
      <c r="J506" s="47">
        <v>18107540</v>
      </c>
      <c r="K506" s="15" t="s">
        <v>3564</v>
      </c>
      <c r="L506" s="51" t="s">
        <v>539</v>
      </c>
      <c r="M506" s="27" t="s">
        <v>3106</v>
      </c>
      <c r="N506" s="16" t="s">
        <v>3107</v>
      </c>
      <c r="O506" s="22" t="s">
        <v>2665</v>
      </c>
      <c r="P506" s="16" t="s">
        <v>3108</v>
      </c>
      <c r="Q506" s="22"/>
      <c r="R506" s="98">
        <f t="shared" si="7"/>
        <v>905377000</v>
      </c>
    </row>
    <row r="507" spans="1:18" ht="31.5" hidden="1" customHeight="1" x14ac:dyDescent="0.25">
      <c r="A507" s="16"/>
      <c r="B507" s="16" t="s">
        <v>3669</v>
      </c>
      <c r="C507" s="20" t="s">
        <v>1439</v>
      </c>
      <c r="D507" s="46">
        <v>499</v>
      </c>
      <c r="E507" s="52" t="s">
        <v>540</v>
      </c>
      <c r="F507" s="15" t="s">
        <v>541</v>
      </c>
      <c r="G507" s="16">
        <v>10</v>
      </c>
      <c r="H507" s="47">
        <v>10</v>
      </c>
      <c r="I507" s="48" t="s">
        <v>32</v>
      </c>
      <c r="J507" s="47">
        <v>10071520</v>
      </c>
      <c r="K507" s="15" t="s">
        <v>3564</v>
      </c>
      <c r="L507" s="51" t="s">
        <v>540</v>
      </c>
      <c r="M507" s="27" t="s">
        <v>3109</v>
      </c>
      <c r="N507" s="16" t="s">
        <v>3110</v>
      </c>
      <c r="O507" s="22" t="s">
        <v>2665</v>
      </c>
      <c r="P507" s="16" t="s">
        <v>3111</v>
      </c>
      <c r="Q507" s="22"/>
      <c r="R507" s="98">
        <f t="shared" si="7"/>
        <v>100715200</v>
      </c>
    </row>
    <row r="508" spans="1:18" ht="31.5" hidden="1" customHeight="1" x14ac:dyDescent="0.25">
      <c r="A508" s="16"/>
      <c r="B508" s="16" t="s">
        <v>3669</v>
      </c>
      <c r="C508" s="20" t="s">
        <v>1440</v>
      </c>
      <c r="D508" s="16">
        <v>500</v>
      </c>
      <c r="E508" s="52" t="s">
        <v>542</v>
      </c>
      <c r="F508" s="15" t="s">
        <v>536</v>
      </c>
      <c r="G508" s="16">
        <v>3</v>
      </c>
      <c r="H508" s="47">
        <v>3</v>
      </c>
      <c r="I508" s="48" t="s">
        <v>32</v>
      </c>
      <c r="J508" s="47">
        <v>5240510</v>
      </c>
      <c r="K508" s="15" t="s">
        <v>3564</v>
      </c>
      <c r="L508" s="51" t="s">
        <v>542</v>
      </c>
      <c r="M508" s="27" t="s">
        <v>3112</v>
      </c>
      <c r="N508" s="16" t="s">
        <v>3113</v>
      </c>
      <c r="O508" s="22" t="s">
        <v>3114</v>
      </c>
      <c r="P508" s="16" t="s">
        <v>3115</v>
      </c>
      <c r="Q508" s="22"/>
      <c r="R508" s="98">
        <f t="shared" si="7"/>
        <v>15721530</v>
      </c>
    </row>
    <row r="509" spans="1:18" ht="31.5" hidden="1" customHeight="1" x14ac:dyDescent="0.25">
      <c r="A509" s="16"/>
      <c r="B509" s="16" t="s">
        <v>3669</v>
      </c>
      <c r="C509" s="20" t="s">
        <v>1441</v>
      </c>
      <c r="D509" s="16">
        <v>501</v>
      </c>
      <c r="E509" s="52" t="s">
        <v>543</v>
      </c>
      <c r="F509" s="15" t="s">
        <v>534</v>
      </c>
      <c r="G509" s="16">
        <v>6</v>
      </c>
      <c r="H509" s="47">
        <v>6</v>
      </c>
      <c r="I509" s="48" t="s">
        <v>32</v>
      </c>
      <c r="J509" s="47">
        <v>9438160</v>
      </c>
      <c r="K509" s="15" t="s">
        <v>3564</v>
      </c>
      <c r="L509" s="51" t="s">
        <v>543</v>
      </c>
      <c r="M509" s="27" t="s">
        <v>3116</v>
      </c>
      <c r="N509" s="16" t="s">
        <v>3117</v>
      </c>
      <c r="O509" s="22" t="s">
        <v>3114</v>
      </c>
      <c r="P509" s="16" t="s">
        <v>3118</v>
      </c>
      <c r="Q509" s="22"/>
      <c r="R509" s="98">
        <f t="shared" si="7"/>
        <v>56628960</v>
      </c>
    </row>
    <row r="510" spans="1:18" ht="31.5" hidden="1" customHeight="1" x14ac:dyDescent="0.25">
      <c r="A510" s="16"/>
      <c r="B510" s="16" t="s">
        <v>3669</v>
      </c>
      <c r="C510" s="20" t="s">
        <v>1442</v>
      </c>
      <c r="D510" s="16">
        <v>502</v>
      </c>
      <c r="E510" s="52" t="s">
        <v>544</v>
      </c>
      <c r="F510" s="15" t="s">
        <v>545</v>
      </c>
      <c r="G510" s="16">
        <v>6</v>
      </c>
      <c r="H510" s="47">
        <v>6</v>
      </c>
      <c r="I510" s="48" t="s">
        <v>32</v>
      </c>
      <c r="J510" s="47">
        <v>21568090</v>
      </c>
      <c r="K510" s="15" t="s">
        <v>3564</v>
      </c>
      <c r="L510" s="51" t="s">
        <v>544</v>
      </c>
      <c r="M510" s="27" t="s">
        <v>3119</v>
      </c>
      <c r="N510" s="16" t="s">
        <v>3120</v>
      </c>
      <c r="O510" s="22" t="s">
        <v>2665</v>
      </c>
      <c r="P510" s="16" t="s">
        <v>3121</v>
      </c>
      <c r="Q510" s="22"/>
      <c r="R510" s="98">
        <f t="shared" si="7"/>
        <v>129408540</v>
      </c>
    </row>
    <row r="511" spans="1:18" ht="31.5" hidden="1" customHeight="1" x14ac:dyDescent="0.25">
      <c r="A511" s="16"/>
      <c r="B511" s="16" t="s">
        <v>3669</v>
      </c>
      <c r="C511" s="20" t="s">
        <v>1443</v>
      </c>
      <c r="D511" s="46">
        <v>503</v>
      </c>
      <c r="E511" s="52" t="s">
        <v>546</v>
      </c>
      <c r="F511" s="15" t="s">
        <v>547</v>
      </c>
      <c r="G511" s="16">
        <v>3</v>
      </c>
      <c r="H511" s="47">
        <v>3</v>
      </c>
      <c r="I511" s="48" t="s">
        <v>32</v>
      </c>
      <c r="J511" s="47">
        <v>6715800</v>
      </c>
      <c r="K511" s="15" t="s">
        <v>3564</v>
      </c>
      <c r="L511" s="51" t="s">
        <v>546</v>
      </c>
      <c r="M511" s="27" t="s">
        <v>3122</v>
      </c>
      <c r="N511" s="16" t="s">
        <v>3123</v>
      </c>
      <c r="O511" s="22" t="s">
        <v>2665</v>
      </c>
      <c r="P511" s="16" t="s">
        <v>3124</v>
      </c>
      <c r="Q511" s="22"/>
      <c r="R511" s="98">
        <f t="shared" si="7"/>
        <v>20147400</v>
      </c>
    </row>
    <row r="512" spans="1:18" ht="31.5" hidden="1" customHeight="1" x14ac:dyDescent="0.25">
      <c r="A512" s="16"/>
      <c r="B512" s="16" t="s">
        <v>3669</v>
      </c>
      <c r="C512" s="20" t="s">
        <v>1444</v>
      </c>
      <c r="D512" s="46">
        <v>504</v>
      </c>
      <c r="E512" s="52" t="s">
        <v>548</v>
      </c>
      <c r="F512" s="15" t="s">
        <v>549</v>
      </c>
      <c r="G512" s="16">
        <v>3</v>
      </c>
      <c r="H512" s="47">
        <v>3</v>
      </c>
      <c r="I512" s="48" t="s">
        <v>32</v>
      </c>
      <c r="J512" s="47">
        <v>5135680</v>
      </c>
      <c r="K512" s="15" t="s">
        <v>3564</v>
      </c>
      <c r="L512" s="51" t="s">
        <v>548</v>
      </c>
      <c r="M512" s="27" t="s">
        <v>3125</v>
      </c>
      <c r="N512" s="16" t="s">
        <v>3126</v>
      </c>
      <c r="O512" s="22" t="s">
        <v>2665</v>
      </c>
      <c r="P512" s="16" t="s">
        <v>3127</v>
      </c>
      <c r="Q512" s="22"/>
      <c r="R512" s="98">
        <f t="shared" si="7"/>
        <v>15407040</v>
      </c>
    </row>
    <row r="513" spans="1:18" ht="31.5" hidden="1" customHeight="1" x14ac:dyDescent="0.25">
      <c r="A513" s="16"/>
      <c r="B513" s="16" t="s">
        <v>3669</v>
      </c>
      <c r="C513" s="20" t="s">
        <v>1445</v>
      </c>
      <c r="D513" s="16">
        <v>505</v>
      </c>
      <c r="E513" s="52" t="s">
        <v>550</v>
      </c>
      <c r="F513" s="15" t="s">
        <v>551</v>
      </c>
      <c r="G513" s="16">
        <v>3</v>
      </c>
      <c r="H513" s="47">
        <v>3</v>
      </c>
      <c r="I513" s="48" t="s">
        <v>32</v>
      </c>
      <c r="J513" s="47">
        <v>1645640</v>
      </c>
      <c r="K513" s="15" t="s">
        <v>3564</v>
      </c>
      <c r="L513" s="51" t="s">
        <v>550</v>
      </c>
      <c r="M513" s="27" t="s">
        <v>3128</v>
      </c>
      <c r="N513" s="16" t="s">
        <v>3129</v>
      </c>
      <c r="O513" s="22" t="s">
        <v>2665</v>
      </c>
      <c r="P513" s="16" t="s">
        <v>3130</v>
      </c>
      <c r="Q513" s="22"/>
      <c r="R513" s="98">
        <f t="shared" si="7"/>
        <v>4936920</v>
      </c>
    </row>
    <row r="514" spans="1:18" ht="31.5" hidden="1" customHeight="1" x14ac:dyDescent="0.25">
      <c r="A514" s="16"/>
      <c r="B514" s="16" t="s">
        <v>3669</v>
      </c>
      <c r="C514" s="20" t="s">
        <v>1446</v>
      </c>
      <c r="D514" s="16">
        <v>506</v>
      </c>
      <c r="E514" s="52" t="s">
        <v>552</v>
      </c>
      <c r="F514" s="15" t="s">
        <v>545</v>
      </c>
      <c r="G514" s="16">
        <v>6</v>
      </c>
      <c r="H514" s="47">
        <v>6</v>
      </c>
      <c r="I514" s="48" t="s">
        <v>32</v>
      </c>
      <c r="J514" s="47">
        <v>26333580</v>
      </c>
      <c r="K514" s="15" t="s">
        <v>3564</v>
      </c>
      <c r="L514" s="51" t="s">
        <v>552</v>
      </c>
      <c r="M514" s="27" t="s">
        <v>3131</v>
      </c>
      <c r="N514" s="16" t="s">
        <v>3132</v>
      </c>
      <c r="O514" s="22" t="s">
        <v>2709</v>
      </c>
      <c r="P514" s="16" t="s">
        <v>3133</v>
      </c>
      <c r="Q514" s="22"/>
      <c r="R514" s="98">
        <f t="shared" si="7"/>
        <v>158001480</v>
      </c>
    </row>
    <row r="515" spans="1:18" ht="31.5" hidden="1" customHeight="1" x14ac:dyDescent="0.25">
      <c r="A515" s="16"/>
      <c r="B515" s="16" t="s">
        <v>3669</v>
      </c>
      <c r="C515" s="20" t="s">
        <v>1447</v>
      </c>
      <c r="D515" s="16">
        <v>507</v>
      </c>
      <c r="E515" s="52" t="s">
        <v>553</v>
      </c>
      <c r="F515" s="15" t="s">
        <v>554</v>
      </c>
      <c r="G515" s="16">
        <v>3</v>
      </c>
      <c r="H515" s="47">
        <v>3</v>
      </c>
      <c r="I515" s="48" t="s">
        <v>32</v>
      </c>
      <c r="J515" s="47">
        <v>5642360</v>
      </c>
      <c r="K515" s="15" t="s">
        <v>3564</v>
      </c>
      <c r="L515" s="51" t="s">
        <v>553</v>
      </c>
      <c r="M515" s="27" t="s">
        <v>3134</v>
      </c>
      <c r="N515" s="16" t="s">
        <v>3135</v>
      </c>
      <c r="O515" s="22" t="s">
        <v>2665</v>
      </c>
      <c r="P515" s="16" t="s">
        <v>3136</v>
      </c>
      <c r="Q515" s="22"/>
      <c r="R515" s="98">
        <f t="shared" si="7"/>
        <v>16927080</v>
      </c>
    </row>
    <row r="516" spans="1:18" ht="31.5" hidden="1" customHeight="1" x14ac:dyDescent="0.25">
      <c r="A516" s="16"/>
      <c r="B516" s="16" t="s">
        <v>3669</v>
      </c>
      <c r="C516" s="20" t="s">
        <v>1448</v>
      </c>
      <c r="D516" s="46">
        <v>508</v>
      </c>
      <c r="E516" s="52" t="s">
        <v>555</v>
      </c>
      <c r="F516" s="15" t="s">
        <v>549</v>
      </c>
      <c r="G516" s="16">
        <v>2</v>
      </c>
      <c r="H516" s="47">
        <v>2</v>
      </c>
      <c r="I516" s="48" t="s">
        <v>32</v>
      </c>
      <c r="J516" s="47">
        <v>6771490</v>
      </c>
      <c r="K516" s="15" t="s">
        <v>3564</v>
      </c>
      <c r="L516" s="51" t="s">
        <v>555</v>
      </c>
      <c r="M516" s="27" t="s">
        <v>3137</v>
      </c>
      <c r="N516" s="16" t="s">
        <v>3138</v>
      </c>
      <c r="O516" s="22" t="s">
        <v>2665</v>
      </c>
      <c r="P516" s="16" t="s">
        <v>3139</v>
      </c>
      <c r="Q516" s="22"/>
      <c r="R516" s="98">
        <f t="shared" si="7"/>
        <v>13542980</v>
      </c>
    </row>
    <row r="517" spans="1:18" ht="31.5" hidden="1" customHeight="1" x14ac:dyDescent="0.25">
      <c r="A517" s="16"/>
      <c r="B517" s="16" t="s">
        <v>3669</v>
      </c>
      <c r="C517" s="20" t="s">
        <v>1449</v>
      </c>
      <c r="D517" s="46">
        <v>509</v>
      </c>
      <c r="E517" s="52" t="s">
        <v>556</v>
      </c>
      <c r="F517" s="15" t="s">
        <v>557</v>
      </c>
      <c r="G517" s="16">
        <v>3</v>
      </c>
      <c r="H517" s="47">
        <v>3</v>
      </c>
      <c r="I517" s="48" t="s">
        <v>32</v>
      </c>
      <c r="J517" s="47">
        <v>23226840</v>
      </c>
      <c r="K517" s="15" t="s">
        <v>3564</v>
      </c>
      <c r="L517" s="51" t="s">
        <v>556</v>
      </c>
      <c r="M517" s="27" t="s">
        <v>3140</v>
      </c>
      <c r="N517" s="16" t="s">
        <v>3141</v>
      </c>
      <c r="O517" s="22" t="s">
        <v>2665</v>
      </c>
      <c r="P517" s="16" t="s">
        <v>3142</v>
      </c>
      <c r="Q517" s="22"/>
      <c r="R517" s="98">
        <f t="shared" si="7"/>
        <v>69680520</v>
      </c>
    </row>
    <row r="518" spans="1:18" ht="31.5" hidden="1" customHeight="1" x14ac:dyDescent="0.25">
      <c r="A518" s="16"/>
      <c r="B518" s="16" t="s">
        <v>3669</v>
      </c>
      <c r="C518" s="20" t="s">
        <v>1450</v>
      </c>
      <c r="D518" s="16">
        <v>510</v>
      </c>
      <c r="E518" s="52" t="s">
        <v>558</v>
      </c>
      <c r="F518" s="15" t="s">
        <v>559</v>
      </c>
      <c r="G518" s="16">
        <v>2</v>
      </c>
      <c r="H518" s="47">
        <v>2</v>
      </c>
      <c r="I518" s="48" t="s">
        <v>32</v>
      </c>
      <c r="J518" s="47">
        <v>5924100</v>
      </c>
      <c r="K518" s="15" t="s">
        <v>3564</v>
      </c>
      <c r="L518" s="51" t="s">
        <v>558</v>
      </c>
      <c r="M518" s="27" t="s">
        <v>3143</v>
      </c>
      <c r="N518" s="16" t="s">
        <v>3144</v>
      </c>
      <c r="O518" s="22" t="s">
        <v>2665</v>
      </c>
      <c r="P518" s="16" t="s">
        <v>3145</v>
      </c>
      <c r="Q518" s="22"/>
      <c r="R518" s="98">
        <f t="shared" si="7"/>
        <v>11848200</v>
      </c>
    </row>
    <row r="519" spans="1:18" ht="31.5" hidden="1" customHeight="1" x14ac:dyDescent="0.25">
      <c r="A519" s="16"/>
      <c r="B519" s="16" t="s">
        <v>3669</v>
      </c>
      <c r="C519" s="20" t="s">
        <v>1451</v>
      </c>
      <c r="D519" s="16">
        <v>511</v>
      </c>
      <c r="E519" s="52" t="s">
        <v>560</v>
      </c>
      <c r="F519" s="15" t="s">
        <v>561</v>
      </c>
      <c r="G519" s="16">
        <v>2</v>
      </c>
      <c r="H519" s="47">
        <v>2</v>
      </c>
      <c r="I519" s="48" t="s">
        <v>32</v>
      </c>
      <c r="J519" s="47">
        <v>7110010</v>
      </c>
      <c r="K519" s="15" t="s">
        <v>3564</v>
      </c>
      <c r="L519" s="51" t="s">
        <v>560</v>
      </c>
      <c r="M519" s="27" t="s">
        <v>3146</v>
      </c>
      <c r="N519" s="16" t="s">
        <v>3147</v>
      </c>
      <c r="O519" s="22" t="s">
        <v>2665</v>
      </c>
      <c r="P519" s="16" t="s">
        <v>3148</v>
      </c>
      <c r="Q519" s="22"/>
      <c r="R519" s="98">
        <f t="shared" si="7"/>
        <v>14220020</v>
      </c>
    </row>
    <row r="520" spans="1:18" ht="31.5" hidden="1" customHeight="1" x14ac:dyDescent="0.25">
      <c r="A520" s="16"/>
      <c r="B520" s="16" t="s">
        <v>3669</v>
      </c>
      <c r="C520" s="20" t="s">
        <v>1452</v>
      </c>
      <c r="D520" s="16">
        <v>512</v>
      </c>
      <c r="E520" s="52" t="s">
        <v>562</v>
      </c>
      <c r="F520" s="15" t="s">
        <v>563</v>
      </c>
      <c r="G520" s="16">
        <v>6</v>
      </c>
      <c r="H520" s="47">
        <v>6</v>
      </c>
      <c r="I520" s="48" t="s">
        <v>32</v>
      </c>
      <c r="J520" s="47">
        <v>2289920</v>
      </c>
      <c r="K520" s="15" t="s">
        <v>3564</v>
      </c>
      <c r="L520" s="51" t="s">
        <v>562</v>
      </c>
      <c r="M520" s="27" t="s">
        <v>3149</v>
      </c>
      <c r="N520" s="16" t="s">
        <v>3150</v>
      </c>
      <c r="O520" s="22" t="s">
        <v>3151</v>
      </c>
      <c r="P520" s="16" t="s">
        <v>3152</v>
      </c>
      <c r="Q520" s="22"/>
      <c r="R520" s="98">
        <f t="shared" si="7"/>
        <v>13739520</v>
      </c>
    </row>
    <row r="521" spans="1:18" ht="31.5" hidden="1" customHeight="1" x14ac:dyDescent="0.25">
      <c r="A521" s="16"/>
      <c r="B521" s="16" t="s">
        <v>3669</v>
      </c>
      <c r="C521" s="20" t="s">
        <v>1453</v>
      </c>
      <c r="D521" s="46">
        <v>513</v>
      </c>
      <c r="E521" s="52" t="s">
        <v>564</v>
      </c>
      <c r="F521" s="15" t="s">
        <v>563</v>
      </c>
      <c r="G521" s="16">
        <v>6</v>
      </c>
      <c r="H521" s="47">
        <v>6</v>
      </c>
      <c r="I521" s="48" t="s">
        <v>32</v>
      </c>
      <c r="J521" s="47">
        <v>2289920</v>
      </c>
      <c r="K521" s="15" t="s">
        <v>3564</v>
      </c>
      <c r="L521" s="51" t="s">
        <v>564</v>
      </c>
      <c r="M521" s="27" t="s">
        <v>3153</v>
      </c>
      <c r="N521" s="16" t="s">
        <v>3154</v>
      </c>
      <c r="O521" s="22" t="s">
        <v>3151</v>
      </c>
      <c r="P521" s="16" t="s">
        <v>3155</v>
      </c>
      <c r="Q521" s="22"/>
      <c r="R521" s="98">
        <f t="shared" si="7"/>
        <v>13739520</v>
      </c>
    </row>
    <row r="522" spans="1:18" ht="31.5" hidden="1" customHeight="1" x14ac:dyDescent="0.25">
      <c r="A522" s="16"/>
      <c r="B522" s="16" t="s">
        <v>3669</v>
      </c>
      <c r="C522" s="20" t="s">
        <v>1454</v>
      </c>
      <c r="D522" s="46">
        <v>514</v>
      </c>
      <c r="E522" s="52" t="s">
        <v>565</v>
      </c>
      <c r="F522" s="15" t="s">
        <v>563</v>
      </c>
      <c r="G522" s="16">
        <v>6</v>
      </c>
      <c r="H522" s="47">
        <v>6</v>
      </c>
      <c r="I522" s="48" t="s">
        <v>32</v>
      </c>
      <c r="J522" s="47">
        <v>2289920</v>
      </c>
      <c r="K522" s="15" t="s">
        <v>3564</v>
      </c>
      <c r="L522" s="51" t="s">
        <v>565</v>
      </c>
      <c r="M522" s="27" t="s">
        <v>3156</v>
      </c>
      <c r="N522" s="16" t="s">
        <v>3157</v>
      </c>
      <c r="O522" s="22" t="s">
        <v>3151</v>
      </c>
      <c r="P522" s="16" t="s">
        <v>3158</v>
      </c>
      <c r="Q522" s="22"/>
      <c r="R522" s="98">
        <f t="shared" ref="R522:R585" si="8">H522*J522</f>
        <v>13739520</v>
      </c>
    </row>
    <row r="523" spans="1:18" ht="31.5" hidden="1" customHeight="1" x14ac:dyDescent="0.25">
      <c r="A523" s="16"/>
      <c r="B523" s="16" t="s">
        <v>3669</v>
      </c>
      <c r="C523" s="20" t="s">
        <v>1455</v>
      </c>
      <c r="D523" s="16">
        <v>515</v>
      </c>
      <c r="E523" s="52" t="s">
        <v>566</v>
      </c>
      <c r="F523" s="15" t="s">
        <v>567</v>
      </c>
      <c r="G523" s="16">
        <v>12</v>
      </c>
      <c r="H523" s="47">
        <v>12</v>
      </c>
      <c r="I523" s="48" t="s">
        <v>32</v>
      </c>
      <c r="J523" s="47">
        <v>6215660</v>
      </c>
      <c r="K523" s="15" t="s">
        <v>3564</v>
      </c>
      <c r="L523" s="51" t="s">
        <v>566</v>
      </c>
      <c r="M523" s="27" t="s">
        <v>3159</v>
      </c>
      <c r="N523" s="16" t="s">
        <v>3160</v>
      </c>
      <c r="O523" s="22" t="s">
        <v>3161</v>
      </c>
      <c r="P523" s="16" t="s">
        <v>3162</v>
      </c>
      <c r="Q523" s="22"/>
      <c r="R523" s="98">
        <f t="shared" si="8"/>
        <v>74587920</v>
      </c>
    </row>
    <row r="524" spans="1:18" ht="31.5" hidden="1" customHeight="1" x14ac:dyDescent="0.25">
      <c r="A524" s="16"/>
      <c r="B524" s="16" t="s">
        <v>3669</v>
      </c>
      <c r="C524" s="20" t="s">
        <v>1456</v>
      </c>
      <c r="D524" s="16">
        <v>516</v>
      </c>
      <c r="E524" s="52" t="s">
        <v>568</v>
      </c>
      <c r="F524" s="15" t="s">
        <v>569</v>
      </c>
      <c r="G524" s="16">
        <v>12</v>
      </c>
      <c r="H524" s="47">
        <v>15</v>
      </c>
      <c r="I524" s="48" t="s">
        <v>32</v>
      </c>
      <c r="J524" s="47">
        <v>10637170</v>
      </c>
      <c r="K524" s="15" t="s">
        <v>3564</v>
      </c>
      <c r="L524" s="51" t="s">
        <v>568</v>
      </c>
      <c r="M524" s="27" t="s">
        <v>3163</v>
      </c>
      <c r="N524" s="16" t="s">
        <v>3164</v>
      </c>
      <c r="O524" s="22" t="s">
        <v>3151</v>
      </c>
      <c r="P524" s="16" t="s">
        <v>3165</v>
      </c>
      <c r="Q524" s="22"/>
      <c r="R524" s="98">
        <f t="shared" si="8"/>
        <v>159557550</v>
      </c>
    </row>
    <row r="525" spans="1:18" ht="31.5" hidden="1" customHeight="1" x14ac:dyDescent="0.25">
      <c r="A525" s="16"/>
      <c r="B525" s="16" t="s">
        <v>3669</v>
      </c>
      <c r="C525" s="20" t="s">
        <v>1457</v>
      </c>
      <c r="D525" s="16">
        <v>517</v>
      </c>
      <c r="E525" s="52" t="s">
        <v>570</v>
      </c>
      <c r="F525" s="15" t="s">
        <v>571</v>
      </c>
      <c r="G525" s="16">
        <v>10</v>
      </c>
      <c r="H525" s="47">
        <v>10</v>
      </c>
      <c r="I525" s="48" t="s">
        <v>32</v>
      </c>
      <c r="J525" s="47">
        <v>6215660</v>
      </c>
      <c r="K525" s="15" t="s">
        <v>3564</v>
      </c>
      <c r="L525" s="51" t="s">
        <v>570</v>
      </c>
      <c r="M525" s="27" t="s">
        <v>3166</v>
      </c>
      <c r="N525" s="16" t="s">
        <v>3167</v>
      </c>
      <c r="O525" s="22" t="s">
        <v>3161</v>
      </c>
      <c r="P525" s="16" t="s">
        <v>3168</v>
      </c>
      <c r="Q525" s="22"/>
      <c r="R525" s="98">
        <f t="shared" si="8"/>
        <v>62156600</v>
      </c>
    </row>
    <row r="526" spans="1:18" ht="31.5" hidden="1" customHeight="1" x14ac:dyDescent="0.25">
      <c r="A526" s="16"/>
      <c r="B526" s="16" t="s">
        <v>3669</v>
      </c>
      <c r="C526" s="20" t="s">
        <v>1458</v>
      </c>
      <c r="D526" s="46">
        <v>518</v>
      </c>
      <c r="E526" s="52" t="s">
        <v>572</v>
      </c>
      <c r="F526" s="15" t="s">
        <v>571</v>
      </c>
      <c r="G526" s="16">
        <v>10</v>
      </c>
      <c r="H526" s="47">
        <v>10</v>
      </c>
      <c r="I526" s="48" t="s">
        <v>32</v>
      </c>
      <c r="J526" s="47">
        <v>6215660</v>
      </c>
      <c r="K526" s="15" t="s">
        <v>3564</v>
      </c>
      <c r="L526" s="51" t="s">
        <v>572</v>
      </c>
      <c r="M526" s="27" t="s">
        <v>3166</v>
      </c>
      <c r="N526" s="16" t="s">
        <v>3169</v>
      </c>
      <c r="O526" s="22" t="s">
        <v>3161</v>
      </c>
      <c r="P526" s="16" t="s">
        <v>3170</v>
      </c>
      <c r="Q526" s="22"/>
      <c r="R526" s="98">
        <f t="shared" si="8"/>
        <v>62156600</v>
      </c>
    </row>
    <row r="527" spans="1:18" ht="31.5" hidden="1" customHeight="1" x14ac:dyDescent="0.25">
      <c r="A527" s="16"/>
      <c r="B527" s="16" t="s">
        <v>3669</v>
      </c>
      <c r="C527" s="20" t="s">
        <v>1459</v>
      </c>
      <c r="D527" s="46">
        <v>519</v>
      </c>
      <c r="E527" s="52" t="s">
        <v>573</v>
      </c>
      <c r="F527" s="15" t="s">
        <v>571</v>
      </c>
      <c r="G527" s="16">
        <v>10</v>
      </c>
      <c r="H527" s="47">
        <v>10</v>
      </c>
      <c r="I527" s="48" t="s">
        <v>32</v>
      </c>
      <c r="J527" s="47">
        <v>6215660</v>
      </c>
      <c r="K527" s="15" t="s">
        <v>3564</v>
      </c>
      <c r="L527" s="51" t="s">
        <v>573</v>
      </c>
      <c r="M527" s="27" t="s">
        <v>3166</v>
      </c>
      <c r="N527" s="16" t="s">
        <v>3171</v>
      </c>
      <c r="O527" s="22" t="s">
        <v>3161</v>
      </c>
      <c r="P527" s="16" t="s">
        <v>3172</v>
      </c>
      <c r="Q527" s="22"/>
      <c r="R527" s="98">
        <f t="shared" si="8"/>
        <v>62156600</v>
      </c>
    </row>
    <row r="528" spans="1:18" ht="31.5" hidden="1" customHeight="1" x14ac:dyDescent="0.25">
      <c r="A528" s="16"/>
      <c r="B528" s="16" t="s">
        <v>3669</v>
      </c>
      <c r="C528" s="20" t="s">
        <v>1460</v>
      </c>
      <c r="D528" s="16">
        <v>520</v>
      </c>
      <c r="E528" s="52" t="s">
        <v>574</v>
      </c>
      <c r="F528" s="15" t="s">
        <v>363</v>
      </c>
      <c r="G528" s="16">
        <v>12</v>
      </c>
      <c r="H528" s="47">
        <v>40</v>
      </c>
      <c r="I528" s="48" t="s">
        <v>32</v>
      </c>
      <c r="J528" s="47">
        <v>29273240</v>
      </c>
      <c r="K528" s="15" t="s">
        <v>3564</v>
      </c>
      <c r="L528" s="51" t="s">
        <v>574</v>
      </c>
      <c r="M528" s="27" t="s">
        <v>3173</v>
      </c>
      <c r="N528" s="16" t="s">
        <v>3174</v>
      </c>
      <c r="O528" s="22" t="s">
        <v>2665</v>
      </c>
      <c r="P528" s="16" t="s">
        <v>3175</v>
      </c>
      <c r="Q528" s="22"/>
      <c r="R528" s="98">
        <f t="shared" si="8"/>
        <v>1170929600</v>
      </c>
    </row>
    <row r="529" spans="1:18" ht="31.5" hidden="1" customHeight="1" x14ac:dyDescent="0.25">
      <c r="A529" s="16"/>
      <c r="B529" s="16" t="s">
        <v>3669</v>
      </c>
      <c r="C529" s="20" t="s">
        <v>1461</v>
      </c>
      <c r="D529" s="16">
        <v>521</v>
      </c>
      <c r="E529" s="52" t="s">
        <v>575</v>
      </c>
      <c r="F529" s="15" t="s">
        <v>576</v>
      </c>
      <c r="G529" s="16">
        <v>6</v>
      </c>
      <c r="H529" s="47">
        <v>12</v>
      </c>
      <c r="I529" s="48" t="s">
        <v>32</v>
      </c>
      <c r="J529" s="47">
        <v>3159160</v>
      </c>
      <c r="K529" s="15" t="s">
        <v>3564</v>
      </c>
      <c r="L529" s="51" t="s">
        <v>575</v>
      </c>
      <c r="M529" s="27" t="s">
        <v>3176</v>
      </c>
      <c r="N529" s="16" t="s">
        <v>3177</v>
      </c>
      <c r="O529" s="22" t="s">
        <v>2665</v>
      </c>
      <c r="P529" s="16" t="s">
        <v>3178</v>
      </c>
      <c r="Q529" s="22"/>
      <c r="R529" s="98">
        <f t="shared" si="8"/>
        <v>37909920</v>
      </c>
    </row>
    <row r="530" spans="1:18" ht="31.5" hidden="1" customHeight="1" x14ac:dyDescent="0.25">
      <c r="A530" s="16"/>
      <c r="B530" s="16" t="s">
        <v>3669</v>
      </c>
      <c r="C530" s="20" t="s">
        <v>1462</v>
      </c>
      <c r="D530" s="16">
        <v>522</v>
      </c>
      <c r="E530" s="52" t="s">
        <v>577</v>
      </c>
      <c r="F530" s="15" t="s">
        <v>444</v>
      </c>
      <c r="G530" s="16">
        <v>6</v>
      </c>
      <c r="H530" s="47">
        <v>10</v>
      </c>
      <c r="I530" s="48" t="s">
        <v>32</v>
      </c>
      <c r="J530" s="47">
        <v>2785690</v>
      </c>
      <c r="K530" s="15" t="s">
        <v>3564</v>
      </c>
      <c r="L530" s="51" t="s">
        <v>577</v>
      </c>
      <c r="M530" s="27" t="s">
        <v>3179</v>
      </c>
      <c r="N530" s="16" t="s">
        <v>3180</v>
      </c>
      <c r="O530" s="22" t="s">
        <v>2665</v>
      </c>
      <c r="P530" s="16" t="s">
        <v>3181</v>
      </c>
      <c r="Q530" s="22"/>
      <c r="R530" s="98">
        <f t="shared" si="8"/>
        <v>27856900</v>
      </c>
    </row>
    <row r="531" spans="1:18" ht="66" hidden="1" customHeight="1" x14ac:dyDescent="0.25">
      <c r="A531" s="16"/>
      <c r="B531" s="16" t="s">
        <v>3669</v>
      </c>
      <c r="C531" s="20" t="s">
        <v>1463</v>
      </c>
      <c r="D531" s="46">
        <v>523</v>
      </c>
      <c r="E531" s="52" t="s">
        <v>578</v>
      </c>
      <c r="F531" s="15" t="s">
        <v>579</v>
      </c>
      <c r="G531" s="16">
        <v>24</v>
      </c>
      <c r="H531" s="47">
        <v>24</v>
      </c>
      <c r="I531" s="48" t="s">
        <v>2358</v>
      </c>
      <c r="J531" s="47">
        <v>2482120</v>
      </c>
      <c r="K531" s="15" t="s">
        <v>3564</v>
      </c>
      <c r="L531" s="51" t="s">
        <v>578</v>
      </c>
      <c r="M531" s="27" t="s">
        <v>3182</v>
      </c>
      <c r="N531" s="16" t="s">
        <v>3183</v>
      </c>
      <c r="O531" s="22" t="s">
        <v>3161</v>
      </c>
      <c r="P531" s="16" t="s">
        <v>3184</v>
      </c>
      <c r="Q531" s="22"/>
      <c r="R531" s="98">
        <f t="shared" si="8"/>
        <v>59570880</v>
      </c>
    </row>
    <row r="532" spans="1:18" ht="66" hidden="1" customHeight="1" x14ac:dyDescent="0.25">
      <c r="A532" s="16"/>
      <c r="B532" s="16" t="s">
        <v>3669</v>
      </c>
      <c r="C532" s="20" t="s">
        <v>1464</v>
      </c>
      <c r="D532" s="46">
        <v>524</v>
      </c>
      <c r="E532" s="52" t="s">
        <v>580</v>
      </c>
      <c r="F532" s="15" t="s">
        <v>579</v>
      </c>
      <c r="G532" s="16">
        <v>24</v>
      </c>
      <c r="H532" s="47">
        <v>24</v>
      </c>
      <c r="I532" s="48" t="s">
        <v>2358</v>
      </c>
      <c r="J532" s="47">
        <v>2482120</v>
      </c>
      <c r="K532" s="15" t="s">
        <v>3564</v>
      </c>
      <c r="L532" s="51" t="s">
        <v>580</v>
      </c>
      <c r="M532" s="27" t="s">
        <v>3182</v>
      </c>
      <c r="N532" s="16" t="s">
        <v>3185</v>
      </c>
      <c r="O532" s="22" t="s">
        <v>3161</v>
      </c>
      <c r="P532" s="16" t="s">
        <v>3186</v>
      </c>
      <c r="Q532" s="22"/>
      <c r="R532" s="98">
        <f t="shared" si="8"/>
        <v>59570880</v>
      </c>
    </row>
    <row r="533" spans="1:18" ht="66" hidden="1" customHeight="1" x14ac:dyDescent="0.25">
      <c r="A533" s="16"/>
      <c r="B533" s="16" t="s">
        <v>3669</v>
      </c>
      <c r="C533" s="20" t="s">
        <v>1465</v>
      </c>
      <c r="D533" s="16">
        <v>525</v>
      </c>
      <c r="E533" s="52" t="s">
        <v>581</v>
      </c>
      <c r="F533" s="15" t="s">
        <v>579</v>
      </c>
      <c r="G533" s="16">
        <v>24</v>
      </c>
      <c r="H533" s="47">
        <v>24</v>
      </c>
      <c r="I533" s="48" t="s">
        <v>2358</v>
      </c>
      <c r="J533" s="47">
        <v>2482120</v>
      </c>
      <c r="K533" s="15" t="s">
        <v>3564</v>
      </c>
      <c r="L533" s="51" t="s">
        <v>581</v>
      </c>
      <c r="M533" s="27" t="s">
        <v>3182</v>
      </c>
      <c r="N533" s="16" t="s">
        <v>3187</v>
      </c>
      <c r="O533" s="22" t="s">
        <v>3161</v>
      </c>
      <c r="P533" s="16" t="s">
        <v>3188</v>
      </c>
      <c r="Q533" s="22"/>
      <c r="R533" s="98">
        <f t="shared" si="8"/>
        <v>59570880</v>
      </c>
    </row>
    <row r="534" spans="1:18" ht="66" hidden="1" customHeight="1" x14ac:dyDescent="0.25">
      <c r="A534" s="16"/>
      <c r="B534" s="16" t="s">
        <v>3669</v>
      </c>
      <c r="C534" s="20" t="s">
        <v>1466</v>
      </c>
      <c r="D534" s="16">
        <v>526</v>
      </c>
      <c r="E534" s="52" t="s">
        <v>582</v>
      </c>
      <c r="F534" s="15" t="s">
        <v>579</v>
      </c>
      <c r="G534" s="16">
        <v>24</v>
      </c>
      <c r="H534" s="47">
        <v>24</v>
      </c>
      <c r="I534" s="48" t="s">
        <v>2358</v>
      </c>
      <c r="J534" s="47">
        <v>3290200</v>
      </c>
      <c r="K534" s="15" t="s">
        <v>3564</v>
      </c>
      <c r="L534" s="51" t="s">
        <v>582</v>
      </c>
      <c r="M534" s="27" t="s">
        <v>3189</v>
      </c>
      <c r="N534" s="16" t="s">
        <v>3190</v>
      </c>
      <c r="O534" s="22" t="s">
        <v>3161</v>
      </c>
      <c r="P534" s="16" t="s">
        <v>3191</v>
      </c>
      <c r="Q534" s="22"/>
      <c r="R534" s="98">
        <f t="shared" si="8"/>
        <v>78964800</v>
      </c>
    </row>
    <row r="535" spans="1:18" ht="66" hidden="1" customHeight="1" x14ac:dyDescent="0.25">
      <c r="A535" s="16"/>
      <c r="B535" s="16" t="s">
        <v>3669</v>
      </c>
      <c r="C535" s="20" t="s">
        <v>1467</v>
      </c>
      <c r="D535" s="16">
        <v>527</v>
      </c>
      <c r="E535" s="52" t="s">
        <v>583</v>
      </c>
      <c r="F535" s="15" t="s">
        <v>579</v>
      </c>
      <c r="G535" s="16">
        <v>12</v>
      </c>
      <c r="H535" s="47">
        <v>12</v>
      </c>
      <c r="I535" s="48" t="s">
        <v>2358</v>
      </c>
      <c r="J535" s="47">
        <v>3290200</v>
      </c>
      <c r="K535" s="15" t="s">
        <v>3564</v>
      </c>
      <c r="L535" s="51" t="s">
        <v>583</v>
      </c>
      <c r="M535" s="27" t="s">
        <v>3189</v>
      </c>
      <c r="N535" s="16" t="s">
        <v>3192</v>
      </c>
      <c r="O535" s="22" t="s">
        <v>3161</v>
      </c>
      <c r="P535" s="16" t="s">
        <v>3193</v>
      </c>
      <c r="Q535" s="22"/>
      <c r="R535" s="98">
        <f t="shared" si="8"/>
        <v>39482400</v>
      </c>
    </row>
    <row r="536" spans="1:18" ht="66" hidden="1" customHeight="1" x14ac:dyDescent="0.25">
      <c r="A536" s="16"/>
      <c r="B536" s="16" t="s">
        <v>3669</v>
      </c>
      <c r="C536" s="20" t="s">
        <v>1468</v>
      </c>
      <c r="D536" s="46">
        <v>528</v>
      </c>
      <c r="E536" s="52" t="s">
        <v>584</v>
      </c>
      <c r="F536" s="15" t="s">
        <v>579</v>
      </c>
      <c r="G536" s="16">
        <v>12</v>
      </c>
      <c r="H536" s="47">
        <v>12</v>
      </c>
      <c r="I536" s="48" t="s">
        <v>2358</v>
      </c>
      <c r="J536" s="47">
        <v>3290200</v>
      </c>
      <c r="K536" s="15" t="s">
        <v>3564</v>
      </c>
      <c r="L536" s="51" t="s">
        <v>584</v>
      </c>
      <c r="M536" s="27" t="s">
        <v>3189</v>
      </c>
      <c r="N536" s="16" t="s">
        <v>3194</v>
      </c>
      <c r="O536" s="22" t="s">
        <v>3161</v>
      </c>
      <c r="P536" s="16" t="s">
        <v>3195</v>
      </c>
      <c r="Q536" s="22"/>
      <c r="R536" s="98">
        <f t="shared" si="8"/>
        <v>39482400</v>
      </c>
    </row>
    <row r="537" spans="1:18" ht="66" hidden="1" customHeight="1" x14ac:dyDescent="0.25">
      <c r="A537" s="16"/>
      <c r="B537" s="16" t="s">
        <v>3669</v>
      </c>
      <c r="C537" s="20" t="s">
        <v>1469</v>
      </c>
      <c r="D537" s="46">
        <v>529</v>
      </c>
      <c r="E537" s="52" t="s">
        <v>585</v>
      </c>
      <c r="F537" s="15" t="s">
        <v>586</v>
      </c>
      <c r="G537" s="16">
        <v>5</v>
      </c>
      <c r="H537" s="47">
        <v>5</v>
      </c>
      <c r="I537" s="48" t="s">
        <v>32</v>
      </c>
      <c r="J537" s="47">
        <v>2067160</v>
      </c>
      <c r="K537" s="15" t="s">
        <v>3564</v>
      </c>
      <c r="L537" s="51" t="s">
        <v>585</v>
      </c>
      <c r="M537" s="27" t="s">
        <v>3196</v>
      </c>
      <c r="N537" s="16" t="s">
        <v>3197</v>
      </c>
      <c r="O537" s="22" t="s">
        <v>3151</v>
      </c>
      <c r="P537" s="16" t="s">
        <v>3198</v>
      </c>
      <c r="Q537" s="22"/>
      <c r="R537" s="98">
        <f t="shared" si="8"/>
        <v>10335800</v>
      </c>
    </row>
    <row r="538" spans="1:18" ht="31.5" hidden="1" customHeight="1" x14ac:dyDescent="0.25">
      <c r="A538" s="16"/>
      <c r="B538" s="16" t="s">
        <v>3669</v>
      </c>
      <c r="C538" s="20" t="s">
        <v>1470</v>
      </c>
      <c r="D538" s="16">
        <v>530</v>
      </c>
      <c r="E538" s="52" t="s">
        <v>587</v>
      </c>
      <c r="F538" s="15" t="s">
        <v>588</v>
      </c>
      <c r="G538" s="16">
        <v>100</v>
      </c>
      <c r="H538" s="47">
        <v>160</v>
      </c>
      <c r="I538" s="48" t="s">
        <v>2660</v>
      </c>
      <c r="J538" s="47">
        <v>1975430</v>
      </c>
      <c r="K538" s="15" t="s">
        <v>3564</v>
      </c>
      <c r="L538" s="51" t="s">
        <v>3199</v>
      </c>
      <c r="M538" s="27" t="s">
        <v>3200</v>
      </c>
      <c r="N538" s="16" t="s">
        <v>3201</v>
      </c>
      <c r="O538" s="22" t="s">
        <v>2665</v>
      </c>
      <c r="P538" s="16" t="s">
        <v>3202</v>
      </c>
      <c r="Q538" s="22"/>
      <c r="R538" s="98">
        <f t="shared" si="8"/>
        <v>316068800</v>
      </c>
    </row>
    <row r="539" spans="1:18" ht="31.5" hidden="1" customHeight="1" x14ac:dyDescent="0.25">
      <c r="A539" s="16"/>
      <c r="B539" s="16" t="s">
        <v>3669</v>
      </c>
      <c r="C539" s="20" t="s">
        <v>1471</v>
      </c>
      <c r="D539" s="16">
        <v>531</v>
      </c>
      <c r="E539" s="52" t="s">
        <v>589</v>
      </c>
      <c r="F539" s="15" t="s">
        <v>590</v>
      </c>
      <c r="G539" s="16">
        <v>120</v>
      </c>
      <c r="H539" s="47">
        <v>240</v>
      </c>
      <c r="I539" s="48" t="s">
        <v>32</v>
      </c>
      <c r="J539" s="47">
        <v>2106470</v>
      </c>
      <c r="K539" s="15" t="s">
        <v>3564</v>
      </c>
      <c r="L539" s="51" t="s">
        <v>3203</v>
      </c>
      <c r="M539" s="27" t="s">
        <v>3204</v>
      </c>
      <c r="N539" s="16" t="s">
        <v>3205</v>
      </c>
      <c r="O539" s="22" t="s">
        <v>3114</v>
      </c>
      <c r="P539" s="16" t="s">
        <v>3206</v>
      </c>
      <c r="Q539" s="22"/>
      <c r="R539" s="98">
        <f t="shared" si="8"/>
        <v>505552800</v>
      </c>
    </row>
    <row r="540" spans="1:18" ht="31.5" hidden="1" customHeight="1" x14ac:dyDescent="0.25">
      <c r="A540" s="16"/>
      <c r="B540" s="16" t="s">
        <v>3669</v>
      </c>
      <c r="C540" s="20" t="s">
        <v>1472</v>
      </c>
      <c r="D540" s="16">
        <v>532</v>
      </c>
      <c r="E540" s="52" t="s">
        <v>591</v>
      </c>
      <c r="F540" s="15" t="s">
        <v>592</v>
      </c>
      <c r="G540" s="16">
        <v>60</v>
      </c>
      <c r="H540" s="47">
        <v>60</v>
      </c>
      <c r="I540" s="48" t="s">
        <v>32</v>
      </c>
      <c r="J540" s="47">
        <v>10862120</v>
      </c>
      <c r="K540" s="15" t="s">
        <v>3564</v>
      </c>
      <c r="L540" s="51" t="s">
        <v>591</v>
      </c>
      <c r="M540" s="27" t="s">
        <v>3207</v>
      </c>
      <c r="N540" s="16" t="s">
        <v>3208</v>
      </c>
      <c r="O540" s="22" t="s">
        <v>2665</v>
      </c>
      <c r="P540" s="16" t="s">
        <v>3209</v>
      </c>
      <c r="Q540" s="22"/>
      <c r="R540" s="98">
        <f t="shared" si="8"/>
        <v>651727200</v>
      </c>
    </row>
    <row r="541" spans="1:18" ht="31.5" hidden="1" customHeight="1" x14ac:dyDescent="0.25">
      <c r="A541" s="16"/>
      <c r="B541" s="16" t="s">
        <v>3669</v>
      </c>
      <c r="C541" s="20" t="s">
        <v>1473</v>
      </c>
      <c r="D541" s="46">
        <v>533</v>
      </c>
      <c r="E541" s="52" t="s">
        <v>593</v>
      </c>
      <c r="F541" s="15" t="s">
        <v>594</v>
      </c>
      <c r="G541" s="16">
        <v>10</v>
      </c>
      <c r="H541" s="47">
        <v>10</v>
      </c>
      <c r="I541" s="48" t="s">
        <v>2661</v>
      </c>
      <c r="J541" s="47">
        <v>5874960</v>
      </c>
      <c r="K541" s="15" t="s">
        <v>3564</v>
      </c>
      <c r="L541" s="51" t="s">
        <v>593</v>
      </c>
      <c r="M541" s="27" t="s">
        <v>3210</v>
      </c>
      <c r="N541" s="16" t="s">
        <v>3211</v>
      </c>
      <c r="O541" s="22" t="s">
        <v>2665</v>
      </c>
      <c r="P541" s="16" t="s">
        <v>3212</v>
      </c>
      <c r="Q541" s="22"/>
      <c r="R541" s="98">
        <f t="shared" si="8"/>
        <v>58749600</v>
      </c>
    </row>
    <row r="542" spans="1:18" ht="31.5" hidden="1" customHeight="1" x14ac:dyDescent="0.25">
      <c r="A542" s="16"/>
      <c r="B542" s="16" t="s">
        <v>3669</v>
      </c>
      <c r="C542" s="20" t="s">
        <v>1474</v>
      </c>
      <c r="D542" s="46">
        <v>534</v>
      </c>
      <c r="E542" s="52" t="s">
        <v>593</v>
      </c>
      <c r="F542" s="15" t="s">
        <v>595</v>
      </c>
      <c r="G542" s="16">
        <v>10</v>
      </c>
      <c r="H542" s="47">
        <v>10</v>
      </c>
      <c r="I542" s="48" t="s">
        <v>2661</v>
      </c>
      <c r="J542" s="47">
        <v>3290200</v>
      </c>
      <c r="K542" s="15" t="s">
        <v>3564</v>
      </c>
      <c r="L542" s="51" t="s">
        <v>593</v>
      </c>
      <c r="M542" s="27" t="s">
        <v>3213</v>
      </c>
      <c r="N542" s="16" t="s">
        <v>3214</v>
      </c>
      <c r="O542" s="22" t="s">
        <v>2665</v>
      </c>
      <c r="P542" s="16" t="s">
        <v>3215</v>
      </c>
      <c r="Q542" s="22"/>
      <c r="R542" s="98">
        <f t="shared" si="8"/>
        <v>32902000</v>
      </c>
    </row>
    <row r="543" spans="1:18" ht="31.5" hidden="1" customHeight="1" x14ac:dyDescent="0.25">
      <c r="A543" s="16"/>
      <c r="B543" s="16" t="s">
        <v>3669</v>
      </c>
      <c r="C543" s="20" t="s">
        <v>1475</v>
      </c>
      <c r="D543" s="16">
        <v>535</v>
      </c>
      <c r="E543" s="52" t="s">
        <v>596</v>
      </c>
      <c r="F543" s="15" t="s">
        <v>364</v>
      </c>
      <c r="G543" s="16">
        <v>12</v>
      </c>
      <c r="H543" s="47">
        <v>12</v>
      </c>
      <c r="I543" s="48" t="s">
        <v>32</v>
      </c>
      <c r="J543" s="47">
        <v>1645640</v>
      </c>
      <c r="K543" s="15" t="s">
        <v>3564</v>
      </c>
      <c r="L543" s="51" t="s">
        <v>596</v>
      </c>
      <c r="M543" s="27" t="s">
        <v>3216</v>
      </c>
      <c r="N543" s="16" t="s">
        <v>3217</v>
      </c>
      <c r="O543" s="22" t="s">
        <v>2665</v>
      </c>
      <c r="P543" s="16" t="s">
        <v>3218</v>
      </c>
      <c r="Q543" s="22"/>
      <c r="R543" s="98">
        <f t="shared" si="8"/>
        <v>19747680</v>
      </c>
    </row>
    <row r="544" spans="1:18" ht="31.5" hidden="1" customHeight="1" x14ac:dyDescent="0.25">
      <c r="A544" s="16"/>
      <c r="B544" s="16" t="s">
        <v>3669</v>
      </c>
      <c r="C544" s="20" t="s">
        <v>1476</v>
      </c>
      <c r="D544" s="16">
        <v>536</v>
      </c>
      <c r="E544" s="52" t="s">
        <v>597</v>
      </c>
      <c r="F544" s="15" t="s">
        <v>598</v>
      </c>
      <c r="G544" s="16">
        <v>10</v>
      </c>
      <c r="H544" s="47">
        <v>20</v>
      </c>
      <c r="I544" s="48" t="s">
        <v>2660</v>
      </c>
      <c r="J544" s="47">
        <v>1557190</v>
      </c>
      <c r="K544" s="15" t="s">
        <v>3564</v>
      </c>
      <c r="L544" s="51" t="s">
        <v>597</v>
      </c>
      <c r="M544" s="27" t="s">
        <v>3219</v>
      </c>
      <c r="N544" s="16" t="s">
        <v>3220</v>
      </c>
      <c r="O544" s="22" t="s">
        <v>3221</v>
      </c>
      <c r="P544" s="16" t="s">
        <v>3222</v>
      </c>
      <c r="Q544" s="22"/>
      <c r="R544" s="98">
        <f t="shared" si="8"/>
        <v>31143800</v>
      </c>
    </row>
    <row r="545" spans="1:18" ht="31.5" hidden="1" customHeight="1" x14ac:dyDescent="0.25">
      <c r="A545" s="16"/>
      <c r="B545" s="16" t="s">
        <v>3669</v>
      </c>
      <c r="C545" s="20" t="s">
        <v>1477</v>
      </c>
      <c r="D545" s="46">
        <v>537</v>
      </c>
      <c r="E545" s="52" t="s">
        <v>3223</v>
      </c>
      <c r="F545" s="15"/>
      <c r="G545" s="16"/>
      <c r="H545" s="47">
        <v>3</v>
      </c>
      <c r="I545" s="48" t="s">
        <v>2660</v>
      </c>
      <c r="J545" s="47">
        <v>1690420</v>
      </c>
      <c r="K545" s="15" t="s">
        <v>3564</v>
      </c>
      <c r="L545" s="51" t="s">
        <v>3223</v>
      </c>
      <c r="M545" s="27" t="s">
        <v>3224</v>
      </c>
      <c r="N545" s="16" t="s">
        <v>3225</v>
      </c>
      <c r="O545" s="22" t="s">
        <v>3221</v>
      </c>
      <c r="P545" s="16" t="s">
        <v>3226</v>
      </c>
      <c r="Q545" s="22"/>
      <c r="R545" s="98">
        <f t="shared" si="8"/>
        <v>5071260</v>
      </c>
    </row>
    <row r="546" spans="1:18" ht="31.5" hidden="1" customHeight="1" x14ac:dyDescent="0.25">
      <c r="A546" s="20" t="s">
        <v>928</v>
      </c>
      <c r="B546" s="16" t="s">
        <v>3670</v>
      </c>
      <c r="C546" s="20" t="s">
        <v>1478</v>
      </c>
      <c r="D546" s="16">
        <v>538</v>
      </c>
      <c r="E546" s="33" t="s">
        <v>838</v>
      </c>
      <c r="F546" s="15"/>
      <c r="G546" s="16"/>
      <c r="H546" s="47"/>
      <c r="I546" s="48"/>
      <c r="J546" s="47">
        <v>0</v>
      </c>
      <c r="K546" s="26" t="s">
        <v>915</v>
      </c>
      <c r="L546" s="100">
        <v>7679355820</v>
      </c>
      <c r="M546" s="27"/>
      <c r="N546" s="16"/>
      <c r="O546" s="22"/>
      <c r="P546" s="16"/>
      <c r="Q546" s="22"/>
      <c r="R546" s="98">
        <f t="shared" si="8"/>
        <v>0</v>
      </c>
    </row>
    <row r="547" spans="1:18" ht="31.5" hidden="1" customHeight="1" x14ac:dyDescent="0.25">
      <c r="A547" s="16"/>
      <c r="B547" s="16" t="s">
        <v>3670</v>
      </c>
      <c r="C547" s="20" t="s">
        <v>1479</v>
      </c>
      <c r="D547" s="16">
        <v>539</v>
      </c>
      <c r="E547" s="52" t="s">
        <v>696</v>
      </c>
      <c r="F547" s="15" t="s">
        <v>697</v>
      </c>
      <c r="G547" s="46">
        <v>6</v>
      </c>
      <c r="H547" s="47">
        <v>8</v>
      </c>
      <c r="I547" s="48" t="s">
        <v>32</v>
      </c>
      <c r="J547" s="47">
        <v>11217020</v>
      </c>
      <c r="K547" s="15" t="s">
        <v>3564</v>
      </c>
      <c r="L547" s="51" t="s">
        <v>3227</v>
      </c>
      <c r="M547" s="27" t="s">
        <v>3228</v>
      </c>
      <c r="N547" s="16" t="s">
        <v>3229</v>
      </c>
      <c r="O547" s="22" t="s">
        <v>2709</v>
      </c>
      <c r="P547" s="16" t="s">
        <v>3230</v>
      </c>
      <c r="Q547" s="22"/>
      <c r="R547" s="98">
        <f t="shared" si="8"/>
        <v>89736160</v>
      </c>
    </row>
    <row r="548" spans="1:18" ht="31.5" hidden="1" customHeight="1" x14ac:dyDescent="0.25">
      <c r="A548" s="16"/>
      <c r="B548" s="16" t="s">
        <v>3670</v>
      </c>
      <c r="C548" s="20" t="s">
        <v>1480</v>
      </c>
      <c r="D548" s="46">
        <v>540</v>
      </c>
      <c r="E548" s="52" t="s">
        <v>698</v>
      </c>
      <c r="F548" s="15" t="s">
        <v>699</v>
      </c>
      <c r="G548" s="46">
        <v>30</v>
      </c>
      <c r="H548" s="47">
        <v>30</v>
      </c>
      <c r="I548" s="48" t="s">
        <v>32</v>
      </c>
      <c r="J548" s="47">
        <v>6625160</v>
      </c>
      <c r="K548" s="15" t="s">
        <v>3564</v>
      </c>
      <c r="L548" s="51" t="s">
        <v>3231</v>
      </c>
      <c r="M548" s="27" t="s">
        <v>3232</v>
      </c>
      <c r="N548" s="16" t="s">
        <v>3233</v>
      </c>
      <c r="O548" s="22" t="s">
        <v>2709</v>
      </c>
      <c r="P548" s="16" t="s">
        <v>3234</v>
      </c>
      <c r="Q548" s="22"/>
      <c r="R548" s="98">
        <f t="shared" si="8"/>
        <v>198754800</v>
      </c>
    </row>
    <row r="549" spans="1:18" ht="31.5" hidden="1" customHeight="1" x14ac:dyDescent="0.25">
      <c r="A549" s="16"/>
      <c r="B549" s="16" t="s">
        <v>3670</v>
      </c>
      <c r="C549" s="20" t="s">
        <v>1481</v>
      </c>
      <c r="D549" s="16">
        <v>541</v>
      </c>
      <c r="E549" s="52" t="s">
        <v>700</v>
      </c>
      <c r="F549" s="15" t="s">
        <v>701</v>
      </c>
      <c r="G549" s="46">
        <v>8</v>
      </c>
      <c r="H549" s="47">
        <v>8</v>
      </c>
      <c r="I549" s="48" t="s">
        <v>32</v>
      </c>
      <c r="J549" s="47">
        <v>1976520</v>
      </c>
      <c r="K549" s="15" t="s">
        <v>3564</v>
      </c>
      <c r="L549" s="51" t="s">
        <v>3235</v>
      </c>
      <c r="M549" s="27" t="s">
        <v>700</v>
      </c>
      <c r="N549" s="16" t="s">
        <v>3236</v>
      </c>
      <c r="O549" s="22" t="s">
        <v>2709</v>
      </c>
      <c r="P549" s="16" t="s">
        <v>3237</v>
      </c>
      <c r="Q549" s="22"/>
      <c r="R549" s="98">
        <f t="shared" si="8"/>
        <v>15812160</v>
      </c>
    </row>
    <row r="550" spans="1:18" ht="31.5" hidden="1" customHeight="1" x14ac:dyDescent="0.25">
      <c r="A550" s="16"/>
      <c r="B550" s="16" t="s">
        <v>3670</v>
      </c>
      <c r="C550" s="20" t="s">
        <v>1482</v>
      </c>
      <c r="D550" s="16">
        <v>542</v>
      </c>
      <c r="E550" s="52" t="s">
        <v>702</v>
      </c>
      <c r="F550" s="15" t="s">
        <v>703</v>
      </c>
      <c r="G550" s="46">
        <v>40</v>
      </c>
      <c r="H550" s="47">
        <v>40</v>
      </c>
      <c r="I550" s="48" t="s">
        <v>32</v>
      </c>
      <c r="J550" s="47">
        <v>3731360</v>
      </c>
      <c r="K550" s="15" t="s">
        <v>3564</v>
      </c>
      <c r="L550" s="51" t="s">
        <v>3238</v>
      </c>
      <c r="M550" s="27" t="s">
        <v>702</v>
      </c>
      <c r="N550" s="16" t="s">
        <v>3239</v>
      </c>
      <c r="O550" s="22" t="s">
        <v>2709</v>
      </c>
      <c r="P550" s="16" t="s">
        <v>3240</v>
      </c>
      <c r="Q550" s="22"/>
      <c r="R550" s="98">
        <f t="shared" si="8"/>
        <v>149254400</v>
      </c>
    </row>
    <row r="551" spans="1:18" ht="31.5" hidden="1" customHeight="1" x14ac:dyDescent="0.25">
      <c r="A551" s="16"/>
      <c r="B551" s="16" t="s">
        <v>3670</v>
      </c>
      <c r="C551" s="20" t="s">
        <v>1483</v>
      </c>
      <c r="D551" s="46">
        <v>543</v>
      </c>
      <c r="E551" s="52" t="s">
        <v>704</v>
      </c>
      <c r="F551" s="15" t="s">
        <v>705</v>
      </c>
      <c r="G551" s="46">
        <v>40</v>
      </c>
      <c r="H551" s="47">
        <v>40</v>
      </c>
      <c r="I551" s="48" t="s">
        <v>32</v>
      </c>
      <c r="J551" s="47">
        <v>3719350</v>
      </c>
      <c r="K551" s="15" t="s">
        <v>3564</v>
      </c>
      <c r="L551" s="51" t="s">
        <v>3241</v>
      </c>
      <c r="M551" s="27" t="s">
        <v>704</v>
      </c>
      <c r="N551" s="16" t="s">
        <v>3242</v>
      </c>
      <c r="O551" s="22" t="s">
        <v>2709</v>
      </c>
      <c r="P551" s="16" t="s">
        <v>3243</v>
      </c>
      <c r="Q551" s="22"/>
      <c r="R551" s="98">
        <f t="shared" si="8"/>
        <v>148774000</v>
      </c>
    </row>
    <row r="552" spans="1:18" ht="31.5" hidden="1" customHeight="1" x14ac:dyDescent="0.25">
      <c r="A552" s="16"/>
      <c r="B552" s="16" t="s">
        <v>3670</v>
      </c>
      <c r="C552" s="20" t="s">
        <v>1484</v>
      </c>
      <c r="D552" s="16">
        <v>544</v>
      </c>
      <c r="E552" s="52" t="s">
        <v>706</v>
      </c>
      <c r="F552" s="15" t="s">
        <v>707</v>
      </c>
      <c r="G552" s="46">
        <v>8</v>
      </c>
      <c r="H552" s="47">
        <v>8</v>
      </c>
      <c r="I552" s="48" t="s">
        <v>32</v>
      </c>
      <c r="J552" s="47">
        <v>7984700</v>
      </c>
      <c r="K552" s="15" t="s">
        <v>3564</v>
      </c>
      <c r="L552" s="51" t="s">
        <v>3244</v>
      </c>
      <c r="M552" s="27" t="s">
        <v>706</v>
      </c>
      <c r="N552" s="16" t="s">
        <v>3245</v>
      </c>
      <c r="O552" s="22" t="s">
        <v>2709</v>
      </c>
      <c r="P552" s="16" t="s">
        <v>3246</v>
      </c>
      <c r="Q552" s="22"/>
      <c r="R552" s="98">
        <f t="shared" si="8"/>
        <v>63877600</v>
      </c>
    </row>
    <row r="553" spans="1:18" ht="31.5" hidden="1" customHeight="1" x14ac:dyDescent="0.25">
      <c r="A553" s="16"/>
      <c r="B553" s="16" t="s">
        <v>3670</v>
      </c>
      <c r="C553" s="20" t="s">
        <v>1485</v>
      </c>
      <c r="D553" s="16">
        <v>545</v>
      </c>
      <c r="E553" s="52" t="s">
        <v>708</v>
      </c>
      <c r="F553" s="15" t="s">
        <v>709</v>
      </c>
      <c r="G553" s="46">
        <v>8</v>
      </c>
      <c r="H553" s="47">
        <v>8</v>
      </c>
      <c r="I553" s="48" t="s">
        <v>32</v>
      </c>
      <c r="J553" s="47">
        <v>6962590</v>
      </c>
      <c r="K553" s="15" t="s">
        <v>3564</v>
      </c>
      <c r="L553" s="51" t="s">
        <v>3247</v>
      </c>
      <c r="M553" s="27" t="s">
        <v>708</v>
      </c>
      <c r="N553" s="16" t="s">
        <v>3248</v>
      </c>
      <c r="O553" s="22" t="s">
        <v>2709</v>
      </c>
      <c r="P553" s="16" t="s">
        <v>3249</v>
      </c>
      <c r="Q553" s="22"/>
      <c r="R553" s="98">
        <f t="shared" si="8"/>
        <v>55700720</v>
      </c>
    </row>
    <row r="554" spans="1:18" ht="31.5" hidden="1" customHeight="1" x14ac:dyDescent="0.25">
      <c r="A554" s="16"/>
      <c r="B554" s="16" t="s">
        <v>3670</v>
      </c>
      <c r="C554" s="20" t="s">
        <v>1486</v>
      </c>
      <c r="D554" s="46">
        <v>546</v>
      </c>
      <c r="E554" s="52" t="s">
        <v>710</v>
      </c>
      <c r="F554" s="15" t="s">
        <v>711</v>
      </c>
      <c r="G554" s="46">
        <v>15</v>
      </c>
      <c r="H554" s="47">
        <v>15</v>
      </c>
      <c r="I554" s="48" t="s">
        <v>32</v>
      </c>
      <c r="J554" s="47">
        <v>5591040</v>
      </c>
      <c r="K554" s="15" t="s">
        <v>3564</v>
      </c>
      <c r="L554" s="51" t="s">
        <v>3250</v>
      </c>
      <c r="M554" s="27" t="s">
        <v>710</v>
      </c>
      <c r="N554" s="16" t="s">
        <v>3251</v>
      </c>
      <c r="O554" s="22" t="s">
        <v>2709</v>
      </c>
      <c r="P554" s="16" t="s">
        <v>3252</v>
      </c>
      <c r="Q554" s="22"/>
      <c r="R554" s="98">
        <f t="shared" si="8"/>
        <v>83865600</v>
      </c>
    </row>
    <row r="555" spans="1:18" ht="31.5" hidden="1" customHeight="1" x14ac:dyDescent="0.25">
      <c r="A555" s="16"/>
      <c r="B555" s="16" t="s">
        <v>3670</v>
      </c>
      <c r="C555" s="20" t="s">
        <v>1487</v>
      </c>
      <c r="D555" s="16">
        <v>547</v>
      </c>
      <c r="E555" s="52" t="s">
        <v>712</v>
      </c>
      <c r="F555" s="15" t="s">
        <v>713</v>
      </c>
      <c r="G555" s="46">
        <v>30</v>
      </c>
      <c r="H555" s="47">
        <v>30</v>
      </c>
      <c r="I555" s="48" t="s">
        <v>32</v>
      </c>
      <c r="J555" s="47">
        <v>5301660</v>
      </c>
      <c r="K555" s="15" t="s">
        <v>3564</v>
      </c>
      <c r="L555" s="51" t="s">
        <v>3253</v>
      </c>
      <c r="M555" s="27" t="s">
        <v>712</v>
      </c>
      <c r="N555" s="16" t="s">
        <v>3254</v>
      </c>
      <c r="O555" s="22" t="s">
        <v>2709</v>
      </c>
      <c r="P555" s="16" t="s">
        <v>3255</v>
      </c>
      <c r="Q555" s="22"/>
      <c r="R555" s="98">
        <f t="shared" si="8"/>
        <v>159049800</v>
      </c>
    </row>
    <row r="556" spans="1:18" ht="31.5" hidden="1" customHeight="1" x14ac:dyDescent="0.25">
      <c r="A556" s="16"/>
      <c r="B556" s="16" t="s">
        <v>3670</v>
      </c>
      <c r="C556" s="20" t="s">
        <v>1488</v>
      </c>
      <c r="D556" s="16">
        <v>548</v>
      </c>
      <c r="E556" s="52" t="s">
        <v>714</v>
      </c>
      <c r="F556" s="15" t="s">
        <v>715</v>
      </c>
      <c r="G556" s="46">
        <v>5</v>
      </c>
      <c r="H556" s="47">
        <v>5</v>
      </c>
      <c r="I556" s="48" t="s">
        <v>32</v>
      </c>
      <c r="J556" s="47">
        <v>5292920</v>
      </c>
      <c r="K556" s="15" t="s">
        <v>3564</v>
      </c>
      <c r="L556" s="51" t="s">
        <v>3256</v>
      </c>
      <c r="M556" s="27" t="s">
        <v>714</v>
      </c>
      <c r="N556" s="16" t="s">
        <v>3257</v>
      </c>
      <c r="O556" s="22" t="s">
        <v>2709</v>
      </c>
      <c r="P556" s="16" t="s">
        <v>3258</v>
      </c>
      <c r="Q556" s="22"/>
      <c r="R556" s="98">
        <f t="shared" si="8"/>
        <v>26464600</v>
      </c>
    </row>
    <row r="557" spans="1:18" ht="31.5" hidden="1" customHeight="1" x14ac:dyDescent="0.25">
      <c r="A557" s="16"/>
      <c r="B557" s="16" t="s">
        <v>3670</v>
      </c>
      <c r="C557" s="20" t="s">
        <v>1489</v>
      </c>
      <c r="D557" s="46">
        <v>549</v>
      </c>
      <c r="E557" s="52" t="s">
        <v>716</v>
      </c>
      <c r="F557" s="15" t="s">
        <v>717</v>
      </c>
      <c r="G557" s="46">
        <v>5</v>
      </c>
      <c r="H557" s="47">
        <v>5</v>
      </c>
      <c r="I557" s="48" t="s">
        <v>32</v>
      </c>
      <c r="J557" s="47">
        <v>3796880</v>
      </c>
      <c r="K557" s="15" t="s">
        <v>3564</v>
      </c>
      <c r="L557" s="51" t="s">
        <v>3259</v>
      </c>
      <c r="M557" s="27" t="s">
        <v>716</v>
      </c>
      <c r="N557" s="16" t="s">
        <v>3260</v>
      </c>
      <c r="O557" s="22" t="s">
        <v>2709</v>
      </c>
      <c r="P557" s="16" t="s">
        <v>3261</v>
      </c>
      <c r="Q557" s="22"/>
      <c r="R557" s="98">
        <f t="shared" si="8"/>
        <v>18984400</v>
      </c>
    </row>
    <row r="558" spans="1:18" ht="31.5" hidden="1" customHeight="1" x14ac:dyDescent="0.25">
      <c r="A558" s="16"/>
      <c r="B558" s="16" t="s">
        <v>3670</v>
      </c>
      <c r="C558" s="20" t="s">
        <v>1490</v>
      </c>
      <c r="D558" s="16">
        <v>550</v>
      </c>
      <c r="E558" s="52" t="s">
        <v>718</v>
      </c>
      <c r="F558" s="15" t="s">
        <v>719</v>
      </c>
      <c r="G558" s="46">
        <v>40</v>
      </c>
      <c r="H558" s="47">
        <v>40</v>
      </c>
      <c r="I558" s="48" t="s">
        <v>32</v>
      </c>
      <c r="J558" s="47">
        <v>2402400</v>
      </c>
      <c r="K558" s="15" t="s">
        <v>3564</v>
      </c>
      <c r="L558" s="51" t="s">
        <v>3262</v>
      </c>
      <c r="M558" s="27" t="s">
        <v>718</v>
      </c>
      <c r="N558" s="16" t="s">
        <v>3263</v>
      </c>
      <c r="O558" s="22" t="s">
        <v>2709</v>
      </c>
      <c r="P558" s="16" t="s">
        <v>3264</v>
      </c>
      <c r="Q558" s="22"/>
      <c r="R558" s="98">
        <f t="shared" si="8"/>
        <v>96096000</v>
      </c>
    </row>
    <row r="559" spans="1:18" ht="31.5" hidden="1" customHeight="1" x14ac:dyDescent="0.25">
      <c r="A559" s="16"/>
      <c r="B559" s="16" t="s">
        <v>3670</v>
      </c>
      <c r="C559" s="20" t="s">
        <v>1491</v>
      </c>
      <c r="D559" s="16">
        <v>551</v>
      </c>
      <c r="E559" s="52" t="s">
        <v>720</v>
      </c>
      <c r="F559" s="15" t="s">
        <v>721</v>
      </c>
      <c r="G559" s="46">
        <v>5</v>
      </c>
      <c r="H559" s="47">
        <v>5</v>
      </c>
      <c r="I559" s="48" t="s">
        <v>32</v>
      </c>
      <c r="J559" s="47">
        <v>4384380</v>
      </c>
      <c r="K559" s="15" t="s">
        <v>3564</v>
      </c>
      <c r="L559" s="51" t="s">
        <v>3265</v>
      </c>
      <c r="M559" s="27" t="s">
        <v>720</v>
      </c>
      <c r="N559" s="16" t="s">
        <v>3266</v>
      </c>
      <c r="O559" s="22" t="s">
        <v>2709</v>
      </c>
      <c r="P559" s="16" t="s">
        <v>3267</v>
      </c>
      <c r="Q559" s="22"/>
      <c r="R559" s="98">
        <f t="shared" si="8"/>
        <v>21921900</v>
      </c>
    </row>
    <row r="560" spans="1:18" ht="31.5" hidden="1" customHeight="1" x14ac:dyDescent="0.25">
      <c r="A560" s="16"/>
      <c r="B560" s="16" t="s">
        <v>3670</v>
      </c>
      <c r="C560" s="20" t="s">
        <v>1492</v>
      </c>
      <c r="D560" s="46">
        <v>552</v>
      </c>
      <c r="E560" s="52" t="s">
        <v>722</v>
      </c>
      <c r="F560" s="15" t="s">
        <v>723</v>
      </c>
      <c r="G560" s="46">
        <v>20</v>
      </c>
      <c r="H560" s="47">
        <v>25</v>
      </c>
      <c r="I560" s="48" t="s">
        <v>32</v>
      </c>
      <c r="J560" s="47">
        <v>7161340</v>
      </c>
      <c r="K560" s="15" t="s">
        <v>3564</v>
      </c>
      <c r="L560" s="51" t="s">
        <v>3268</v>
      </c>
      <c r="M560" s="27" t="s">
        <v>722</v>
      </c>
      <c r="N560" s="16" t="s">
        <v>3269</v>
      </c>
      <c r="O560" s="22" t="s">
        <v>2709</v>
      </c>
      <c r="P560" s="16" t="s">
        <v>3270</v>
      </c>
      <c r="Q560" s="22"/>
      <c r="R560" s="98">
        <f t="shared" si="8"/>
        <v>179033500</v>
      </c>
    </row>
    <row r="561" spans="1:18" ht="31.5" hidden="1" customHeight="1" x14ac:dyDescent="0.25">
      <c r="A561" s="16"/>
      <c r="B561" s="16" t="s">
        <v>3670</v>
      </c>
      <c r="C561" s="20" t="s">
        <v>1493</v>
      </c>
      <c r="D561" s="16">
        <v>553</v>
      </c>
      <c r="E561" s="52" t="s">
        <v>724</v>
      </c>
      <c r="F561" s="15" t="s">
        <v>725</v>
      </c>
      <c r="G561" s="46">
        <v>10</v>
      </c>
      <c r="H561" s="47">
        <v>13</v>
      </c>
      <c r="I561" s="48" t="s">
        <v>32</v>
      </c>
      <c r="J561" s="47">
        <v>5802890</v>
      </c>
      <c r="K561" s="15" t="s">
        <v>3564</v>
      </c>
      <c r="L561" s="51" t="s">
        <v>3271</v>
      </c>
      <c r="M561" s="27" t="s">
        <v>3272</v>
      </c>
      <c r="N561" s="16" t="s">
        <v>3273</v>
      </c>
      <c r="O561" s="22" t="s">
        <v>2709</v>
      </c>
      <c r="P561" s="16" t="s">
        <v>3274</v>
      </c>
      <c r="Q561" s="22"/>
      <c r="R561" s="98">
        <f t="shared" si="8"/>
        <v>75437570</v>
      </c>
    </row>
    <row r="562" spans="1:18" ht="31.5" hidden="1" customHeight="1" x14ac:dyDescent="0.25">
      <c r="A562" s="16"/>
      <c r="B562" s="16" t="s">
        <v>3670</v>
      </c>
      <c r="C562" s="20" t="s">
        <v>1494</v>
      </c>
      <c r="D562" s="16">
        <v>554</v>
      </c>
      <c r="E562" s="52" t="s">
        <v>726</v>
      </c>
      <c r="F562" s="15" t="s">
        <v>727</v>
      </c>
      <c r="G562" s="46">
        <v>5</v>
      </c>
      <c r="H562" s="47">
        <v>5</v>
      </c>
      <c r="I562" s="48" t="s">
        <v>32</v>
      </c>
      <c r="J562" s="47">
        <v>35246480</v>
      </c>
      <c r="K562" s="15" t="s">
        <v>3564</v>
      </c>
      <c r="L562" s="51" t="s">
        <v>3275</v>
      </c>
      <c r="M562" s="27" t="s">
        <v>726</v>
      </c>
      <c r="N562" s="16" t="s">
        <v>3276</v>
      </c>
      <c r="O562" s="22" t="s">
        <v>3277</v>
      </c>
      <c r="P562" s="16" t="s">
        <v>3278</v>
      </c>
      <c r="Q562" s="22"/>
      <c r="R562" s="98">
        <f t="shared" si="8"/>
        <v>176232400</v>
      </c>
    </row>
    <row r="563" spans="1:18" ht="31.5" hidden="1" customHeight="1" x14ac:dyDescent="0.25">
      <c r="A563" s="16"/>
      <c r="B563" s="16" t="s">
        <v>3670</v>
      </c>
      <c r="C563" s="20" t="s">
        <v>1495</v>
      </c>
      <c r="D563" s="46">
        <v>555</v>
      </c>
      <c r="E563" s="52" t="s">
        <v>728</v>
      </c>
      <c r="F563" s="15" t="s">
        <v>729</v>
      </c>
      <c r="G563" s="46">
        <v>22</v>
      </c>
      <c r="H563" s="47">
        <v>22</v>
      </c>
      <c r="I563" s="48" t="s">
        <v>32</v>
      </c>
      <c r="J563" s="47">
        <v>8017460</v>
      </c>
      <c r="K563" s="15" t="s">
        <v>3564</v>
      </c>
      <c r="L563" s="51" t="s">
        <v>3279</v>
      </c>
      <c r="M563" s="27" t="s">
        <v>728</v>
      </c>
      <c r="N563" s="16" t="s">
        <v>3280</v>
      </c>
      <c r="O563" s="22" t="s">
        <v>2709</v>
      </c>
      <c r="P563" s="16" t="s">
        <v>3281</v>
      </c>
      <c r="Q563" s="22"/>
      <c r="R563" s="98">
        <f t="shared" si="8"/>
        <v>176384120</v>
      </c>
    </row>
    <row r="564" spans="1:18" ht="31.5" hidden="1" customHeight="1" x14ac:dyDescent="0.25">
      <c r="A564" s="16"/>
      <c r="B564" s="16" t="s">
        <v>3670</v>
      </c>
      <c r="C564" s="20" t="s">
        <v>1496</v>
      </c>
      <c r="D564" s="16">
        <v>556</v>
      </c>
      <c r="E564" s="52" t="s">
        <v>730</v>
      </c>
      <c r="F564" s="15" t="s">
        <v>731</v>
      </c>
      <c r="G564" s="46">
        <v>65</v>
      </c>
      <c r="H564" s="47">
        <v>65</v>
      </c>
      <c r="I564" s="48" t="s">
        <v>32</v>
      </c>
      <c r="J564" s="47">
        <v>20207460</v>
      </c>
      <c r="K564" s="15" t="s">
        <v>3564</v>
      </c>
      <c r="L564" s="51" t="s">
        <v>3282</v>
      </c>
      <c r="M564" s="27" t="s">
        <v>730</v>
      </c>
      <c r="N564" s="16" t="s">
        <v>3283</v>
      </c>
      <c r="O564" s="22" t="s">
        <v>3277</v>
      </c>
      <c r="P564" s="16" t="s">
        <v>3284</v>
      </c>
      <c r="Q564" s="22"/>
      <c r="R564" s="98">
        <f t="shared" si="8"/>
        <v>1313484900</v>
      </c>
    </row>
    <row r="565" spans="1:18" ht="31.5" hidden="1" customHeight="1" x14ac:dyDescent="0.25">
      <c r="A565" s="16"/>
      <c r="B565" s="16" t="s">
        <v>3670</v>
      </c>
      <c r="C565" s="20" t="s">
        <v>1497</v>
      </c>
      <c r="D565" s="16">
        <v>557</v>
      </c>
      <c r="E565" s="52" t="s">
        <v>732</v>
      </c>
      <c r="F565" s="15" t="s">
        <v>733</v>
      </c>
      <c r="G565" s="46">
        <v>8</v>
      </c>
      <c r="H565" s="47">
        <v>8</v>
      </c>
      <c r="I565" s="48" t="s">
        <v>32</v>
      </c>
      <c r="J565" s="47">
        <v>2996450</v>
      </c>
      <c r="K565" s="15" t="s">
        <v>3564</v>
      </c>
      <c r="L565" s="51" t="s">
        <v>3285</v>
      </c>
      <c r="M565" s="27" t="s">
        <v>732</v>
      </c>
      <c r="N565" s="16" t="s">
        <v>3286</v>
      </c>
      <c r="O565" s="22" t="s">
        <v>2709</v>
      </c>
      <c r="P565" s="16" t="s">
        <v>3287</v>
      </c>
      <c r="Q565" s="22"/>
      <c r="R565" s="98">
        <f t="shared" si="8"/>
        <v>23971600</v>
      </c>
    </row>
    <row r="566" spans="1:18" ht="31.5" hidden="1" customHeight="1" x14ac:dyDescent="0.25">
      <c r="A566" s="16"/>
      <c r="B566" s="16" t="s">
        <v>3670</v>
      </c>
      <c r="C566" s="20" t="s">
        <v>1498</v>
      </c>
      <c r="D566" s="46">
        <v>558</v>
      </c>
      <c r="E566" s="52" t="s">
        <v>734</v>
      </c>
      <c r="F566" s="15" t="s">
        <v>735</v>
      </c>
      <c r="G566" s="46">
        <v>12</v>
      </c>
      <c r="H566" s="47">
        <v>15</v>
      </c>
      <c r="I566" s="48" t="s">
        <v>32</v>
      </c>
      <c r="J566" s="47">
        <v>2347950</v>
      </c>
      <c r="K566" s="15" t="s">
        <v>3564</v>
      </c>
      <c r="L566" s="51" t="s">
        <v>3288</v>
      </c>
      <c r="M566" s="27" t="s">
        <v>734</v>
      </c>
      <c r="N566" s="16" t="s">
        <v>3289</v>
      </c>
      <c r="O566" s="22" t="s">
        <v>3151</v>
      </c>
      <c r="P566" s="16" t="s">
        <v>3290</v>
      </c>
      <c r="Q566" s="22"/>
      <c r="R566" s="98">
        <f t="shared" si="8"/>
        <v>35219250</v>
      </c>
    </row>
    <row r="567" spans="1:18" ht="31.5" hidden="1" customHeight="1" x14ac:dyDescent="0.25">
      <c r="A567" s="16"/>
      <c r="B567" s="16" t="s">
        <v>3670</v>
      </c>
      <c r="C567" s="20" t="s">
        <v>1499</v>
      </c>
      <c r="D567" s="16">
        <v>559</v>
      </c>
      <c r="E567" s="52" t="s">
        <v>736</v>
      </c>
      <c r="F567" s="15" t="s">
        <v>737</v>
      </c>
      <c r="G567" s="46">
        <v>12</v>
      </c>
      <c r="H567" s="47">
        <v>12</v>
      </c>
      <c r="I567" s="48" t="s">
        <v>32</v>
      </c>
      <c r="J567" s="47">
        <v>5424460</v>
      </c>
      <c r="K567" s="15" t="s">
        <v>3564</v>
      </c>
      <c r="L567" s="51" t="s">
        <v>3291</v>
      </c>
      <c r="M567" s="27" t="s">
        <v>736</v>
      </c>
      <c r="N567" s="16" t="s">
        <v>3292</v>
      </c>
      <c r="O567" s="22" t="s">
        <v>3151</v>
      </c>
      <c r="P567" s="16" t="s">
        <v>3293</v>
      </c>
      <c r="Q567" s="22"/>
      <c r="R567" s="98">
        <f t="shared" si="8"/>
        <v>65093520</v>
      </c>
    </row>
    <row r="568" spans="1:18" ht="31.5" hidden="1" customHeight="1" x14ac:dyDescent="0.25">
      <c r="A568" s="16"/>
      <c r="B568" s="16" t="s">
        <v>3670</v>
      </c>
      <c r="C568" s="20" t="s">
        <v>1500</v>
      </c>
      <c r="D568" s="16">
        <v>560</v>
      </c>
      <c r="E568" s="52" t="s">
        <v>738</v>
      </c>
      <c r="F568" s="15" t="s">
        <v>737</v>
      </c>
      <c r="G568" s="46">
        <v>12</v>
      </c>
      <c r="H568" s="47">
        <v>12</v>
      </c>
      <c r="I568" s="48" t="s">
        <v>32</v>
      </c>
      <c r="J568" s="47">
        <v>5424460</v>
      </c>
      <c r="K568" s="15" t="s">
        <v>3564</v>
      </c>
      <c r="L568" s="51" t="s">
        <v>3294</v>
      </c>
      <c r="M568" s="27" t="s">
        <v>738</v>
      </c>
      <c r="N568" s="16" t="s">
        <v>3295</v>
      </c>
      <c r="O568" s="22" t="s">
        <v>3151</v>
      </c>
      <c r="P568" s="16" t="s">
        <v>3296</v>
      </c>
      <c r="Q568" s="22"/>
      <c r="R568" s="98">
        <f t="shared" si="8"/>
        <v>65093520</v>
      </c>
    </row>
    <row r="569" spans="1:18" ht="31.5" hidden="1" customHeight="1" x14ac:dyDescent="0.25">
      <c r="A569" s="16"/>
      <c r="B569" s="16" t="s">
        <v>3670</v>
      </c>
      <c r="C569" s="20" t="s">
        <v>1501</v>
      </c>
      <c r="D569" s="46">
        <v>561</v>
      </c>
      <c r="E569" s="52" t="s">
        <v>739</v>
      </c>
      <c r="F569" s="15" t="s">
        <v>740</v>
      </c>
      <c r="G569" s="46">
        <v>4</v>
      </c>
      <c r="H569" s="47">
        <v>4</v>
      </c>
      <c r="I569" s="48" t="s">
        <v>32</v>
      </c>
      <c r="J569" s="47">
        <v>27146030</v>
      </c>
      <c r="K569" s="15" t="s">
        <v>3564</v>
      </c>
      <c r="L569" s="51" t="s">
        <v>3297</v>
      </c>
      <c r="M569" s="27" t="s">
        <v>739</v>
      </c>
      <c r="N569" s="16" t="s">
        <v>3298</v>
      </c>
      <c r="O569" s="22" t="s">
        <v>2709</v>
      </c>
      <c r="P569" s="16" t="s">
        <v>3299</v>
      </c>
      <c r="Q569" s="22"/>
      <c r="R569" s="98">
        <f t="shared" si="8"/>
        <v>108584120</v>
      </c>
    </row>
    <row r="570" spans="1:18" ht="31.5" hidden="1" customHeight="1" x14ac:dyDescent="0.25">
      <c r="A570" s="16"/>
      <c r="B570" s="16" t="s">
        <v>3670</v>
      </c>
      <c r="C570" s="20" t="s">
        <v>1502</v>
      </c>
      <c r="D570" s="16">
        <v>562</v>
      </c>
      <c r="E570" s="52" t="s">
        <v>741</v>
      </c>
      <c r="F570" s="15" t="s">
        <v>740</v>
      </c>
      <c r="G570" s="46">
        <v>4</v>
      </c>
      <c r="H570" s="47">
        <v>4</v>
      </c>
      <c r="I570" s="48" t="s">
        <v>32</v>
      </c>
      <c r="J570" s="47">
        <v>27146030</v>
      </c>
      <c r="K570" s="15" t="s">
        <v>3564</v>
      </c>
      <c r="L570" s="51" t="s">
        <v>3300</v>
      </c>
      <c r="M570" s="27" t="s">
        <v>741</v>
      </c>
      <c r="N570" s="16" t="s">
        <v>3301</v>
      </c>
      <c r="O570" s="22" t="s">
        <v>2709</v>
      </c>
      <c r="P570" s="16" t="s">
        <v>3302</v>
      </c>
      <c r="Q570" s="22"/>
      <c r="R570" s="98">
        <f t="shared" si="8"/>
        <v>108584120</v>
      </c>
    </row>
    <row r="571" spans="1:18" ht="31.5" hidden="1" customHeight="1" x14ac:dyDescent="0.25">
      <c r="A571" s="16"/>
      <c r="B571" s="16" t="s">
        <v>3670</v>
      </c>
      <c r="C571" s="20" t="s">
        <v>1503</v>
      </c>
      <c r="D571" s="16">
        <v>563</v>
      </c>
      <c r="E571" s="52" t="s">
        <v>742</v>
      </c>
      <c r="F571" s="15" t="s">
        <v>743</v>
      </c>
      <c r="G571" s="46">
        <v>2</v>
      </c>
      <c r="H571" s="47">
        <v>2</v>
      </c>
      <c r="I571" s="48" t="s">
        <v>32</v>
      </c>
      <c r="J571" s="47">
        <v>9877140</v>
      </c>
      <c r="K571" s="15" t="s">
        <v>3564</v>
      </c>
      <c r="L571" s="51" t="s">
        <v>3303</v>
      </c>
      <c r="M571" s="27" t="s">
        <v>3304</v>
      </c>
      <c r="N571" s="16" t="s">
        <v>3305</v>
      </c>
      <c r="O571" s="22" t="s">
        <v>2709</v>
      </c>
      <c r="P571" s="16" t="s">
        <v>3306</v>
      </c>
      <c r="Q571" s="22"/>
      <c r="R571" s="98">
        <f t="shared" si="8"/>
        <v>19754280</v>
      </c>
    </row>
    <row r="572" spans="1:18" ht="31.5" hidden="1" customHeight="1" x14ac:dyDescent="0.25">
      <c r="A572" s="16"/>
      <c r="B572" s="16" t="s">
        <v>3670</v>
      </c>
      <c r="C572" s="20" t="s">
        <v>1504</v>
      </c>
      <c r="D572" s="46">
        <v>564</v>
      </c>
      <c r="E572" s="52" t="s">
        <v>744</v>
      </c>
      <c r="F572" s="15" t="s">
        <v>745</v>
      </c>
      <c r="G572" s="46">
        <v>6</v>
      </c>
      <c r="H572" s="47">
        <v>70</v>
      </c>
      <c r="I572" s="48" t="s">
        <v>2358</v>
      </c>
      <c r="J572" s="47">
        <v>601690</v>
      </c>
      <c r="K572" s="15" t="s">
        <v>3564</v>
      </c>
      <c r="L572" s="51" t="s">
        <v>3307</v>
      </c>
      <c r="M572" s="27" t="s">
        <v>3308</v>
      </c>
      <c r="N572" s="16" t="s">
        <v>3309</v>
      </c>
      <c r="O572" s="22" t="s">
        <v>3151</v>
      </c>
      <c r="P572" s="16" t="s">
        <v>3310</v>
      </c>
      <c r="Q572" s="22"/>
      <c r="R572" s="98">
        <f t="shared" si="8"/>
        <v>42118300</v>
      </c>
    </row>
    <row r="573" spans="1:18" ht="31.5" hidden="1" customHeight="1" x14ac:dyDescent="0.25">
      <c r="A573" s="16"/>
      <c r="B573" s="16" t="s">
        <v>3670</v>
      </c>
      <c r="C573" s="20" t="s">
        <v>1505</v>
      </c>
      <c r="D573" s="16">
        <v>565</v>
      </c>
      <c r="E573" s="52" t="s">
        <v>746</v>
      </c>
      <c r="F573" s="15" t="s">
        <v>747</v>
      </c>
      <c r="G573" s="46">
        <v>8</v>
      </c>
      <c r="H573" s="47">
        <v>15</v>
      </c>
      <c r="I573" s="48" t="s">
        <v>32</v>
      </c>
      <c r="J573" s="47">
        <v>6684130</v>
      </c>
      <c r="K573" s="15" t="s">
        <v>3564</v>
      </c>
      <c r="L573" s="51" t="s">
        <v>3311</v>
      </c>
      <c r="M573" s="27" t="s">
        <v>746</v>
      </c>
      <c r="N573" s="16" t="s">
        <v>3312</v>
      </c>
      <c r="O573" s="22" t="s">
        <v>3313</v>
      </c>
      <c r="P573" s="16" t="s">
        <v>3314</v>
      </c>
      <c r="Q573" s="22"/>
      <c r="R573" s="98">
        <f t="shared" si="8"/>
        <v>100261950</v>
      </c>
    </row>
    <row r="574" spans="1:18" ht="31.5" hidden="1" customHeight="1" x14ac:dyDescent="0.25">
      <c r="A574" s="16"/>
      <c r="B574" s="16" t="s">
        <v>3670</v>
      </c>
      <c r="C574" s="20" t="s">
        <v>1506</v>
      </c>
      <c r="D574" s="16">
        <v>566</v>
      </c>
      <c r="E574" s="52" t="s">
        <v>748</v>
      </c>
      <c r="F574" s="15" t="s">
        <v>749</v>
      </c>
      <c r="G574" s="46">
        <v>20</v>
      </c>
      <c r="H574" s="47">
        <v>20</v>
      </c>
      <c r="I574" s="48" t="s">
        <v>32</v>
      </c>
      <c r="J574" s="47">
        <v>13011180</v>
      </c>
      <c r="K574" s="15" t="s">
        <v>3564</v>
      </c>
      <c r="L574" s="51" t="s">
        <v>3315</v>
      </c>
      <c r="M574" s="27" t="s">
        <v>748</v>
      </c>
      <c r="N574" s="16" t="s">
        <v>3316</v>
      </c>
      <c r="O574" s="22" t="s">
        <v>2665</v>
      </c>
      <c r="P574" s="16" t="s">
        <v>3317</v>
      </c>
      <c r="Q574" s="22"/>
      <c r="R574" s="98">
        <f t="shared" si="8"/>
        <v>260223600</v>
      </c>
    </row>
    <row r="575" spans="1:18" ht="31.5" hidden="1" customHeight="1" x14ac:dyDescent="0.25">
      <c r="A575" s="16"/>
      <c r="B575" s="16" t="s">
        <v>3670</v>
      </c>
      <c r="C575" s="20" t="s">
        <v>1507</v>
      </c>
      <c r="D575" s="46">
        <v>567</v>
      </c>
      <c r="E575" s="52" t="s">
        <v>750</v>
      </c>
      <c r="F575" s="15" t="s">
        <v>751</v>
      </c>
      <c r="G575" s="46">
        <v>5</v>
      </c>
      <c r="H575" s="47">
        <v>5</v>
      </c>
      <c r="I575" s="48" t="s">
        <v>32</v>
      </c>
      <c r="J575" s="47">
        <v>15649450</v>
      </c>
      <c r="K575" s="15" t="s">
        <v>3564</v>
      </c>
      <c r="L575" s="51" t="s">
        <v>3318</v>
      </c>
      <c r="M575" s="27" t="s">
        <v>750</v>
      </c>
      <c r="N575" s="16" t="s">
        <v>3319</v>
      </c>
      <c r="O575" s="22" t="s">
        <v>2665</v>
      </c>
      <c r="P575" s="16" t="s">
        <v>3320</v>
      </c>
      <c r="Q575" s="22"/>
      <c r="R575" s="98">
        <f t="shared" si="8"/>
        <v>78247250</v>
      </c>
    </row>
    <row r="576" spans="1:18" ht="31.5" hidden="1" customHeight="1" x14ac:dyDescent="0.25">
      <c r="A576" s="16"/>
      <c r="B576" s="16" t="s">
        <v>3670</v>
      </c>
      <c r="C576" s="20" t="s">
        <v>1508</v>
      </c>
      <c r="D576" s="16">
        <v>568</v>
      </c>
      <c r="E576" s="52" t="s">
        <v>752</v>
      </c>
      <c r="F576" s="15" t="s">
        <v>753</v>
      </c>
      <c r="G576" s="46">
        <v>4</v>
      </c>
      <c r="H576" s="47">
        <v>4</v>
      </c>
      <c r="I576" s="48" t="s">
        <v>32</v>
      </c>
      <c r="J576" s="47">
        <v>2966960</v>
      </c>
      <c r="K576" s="15" t="s">
        <v>3564</v>
      </c>
      <c r="L576" s="51" t="s">
        <v>3321</v>
      </c>
      <c r="M576" s="27" t="s">
        <v>752</v>
      </c>
      <c r="N576" s="16" t="s">
        <v>3322</v>
      </c>
      <c r="O576" s="22" t="s">
        <v>2709</v>
      </c>
      <c r="P576" s="16" t="s">
        <v>3323</v>
      </c>
      <c r="Q576" s="22"/>
      <c r="R576" s="98">
        <f t="shared" si="8"/>
        <v>11867840</v>
      </c>
    </row>
    <row r="577" spans="1:18" ht="31.5" hidden="1" customHeight="1" x14ac:dyDescent="0.25">
      <c r="A577" s="16"/>
      <c r="B577" s="16" t="s">
        <v>3670</v>
      </c>
      <c r="C577" s="20" t="s">
        <v>1509</v>
      </c>
      <c r="D577" s="16">
        <v>569</v>
      </c>
      <c r="E577" s="52" t="s">
        <v>754</v>
      </c>
      <c r="F577" s="15" t="s">
        <v>755</v>
      </c>
      <c r="G577" s="46">
        <v>6</v>
      </c>
      <c r="H577" s="47">
        <v>6</v>
      </c>
      <c r="I577" s="48" t="s">
        <v>32</v>
      </c>
      <c r="J577" s="47">
        <v>31674550</v>
      </c>
      <c r="K577" s="15" t="s">
        <v>3564</v>
      </c>
      <c r="L577" s="51" t="s">
        <v>3324</v>
      </c>
      <c r="M577" s="27" t="s">
        <v>754</v>
      </c>
      <c r="N577" s="16" t="s">
        <v>3325</v>
      </c>
      <c r="O577" s="22" t="s">
        <v>2709</v>
      </c>
      <c r="P577" s="16" t="s">
        <v>3326</v>
      </c>
      <c r="Q577" s="22"/>
      <c r="R577" s="98">
        <f t="shared" si="8"/>
        <v>190047300</v>
      </c>
    </row>
    <row r="578" spans="1:18" ht="31.5" hidden="1" customHeight="1" x14ac:dyDescent="0.25">
      <c r="A578" s="16"/>
      <c r="B578" s="16" t="s">
        <v>3670</v>
      </c>
      <c r="C578" s="20" t="s">
        <v>1510</v>
      </c>
      <c r="D578" s="46">
        <v>570</v>
      </c>
      <c r="E578" s="52" t="s">
        <v>756</v>
      </c>
      <c r="F578" s="15" t="s">
        <v>757</v>
      </c>
      <c r="G578" s="46">
        <v>2</v>
      </c>
      <c r="H578" s="47">
        <v>2</v>
      </c>
      <c r="I578" s="48" t="s">
        <v>32</v>
      </c>
      <c r="J578" s="47">
        <v>3631990</v>
      </c>
      <c r="K578" s="15" t="s">
        <v>3564</v>
      </c>
      <c r="L578" s="51" t="s">
        <v>3327</v>
      </c>
      <c r="M578" s="27" t="s">
        <v>756</v>
      </c>
      <c r="N578" s="16" t="s">
        <v>3328</v>
      </c>
      <c r="O578" s="22" t="s">
        <v>2709</v>
      </c>
      <c r="P578" s="16" t="s">
        <v>3329</v>
      </c>
      <c r="Q578" s="22"/>
      <c r="R578" s="98">
        <f t="shared" si="8"/>
        <v>7263980</v>
      </c>
    </row>
    <row r="579" spans="1:18" ht="31.5" hidden="1" customHeight="1" x14ac:dyDescent="0.25">
      <c r="A579" s="16"/>
      <c r="B579" s="16" t="s">
        <v>3670</v>
      </c>
      <c r="C579" s="20" t="s">
        <v>1511</v>
      </c>
      <c r="D579" s="16">
        <v>571</v>
      </c>
      <c r="E579" s="52" t="s">
        <v>758</v>
      </c>
      <c r="F579" s="15" t="s">
        <v>759</v>
      </c>
      <c r="G579" s="46">
        <v>3</v>
      </c>
      <c r="H579" s="47">
        <v>3</v>
      </c>
      <c r="I579" s="48" t="s">
        <v>32</v>
      </c>
      <c r="J579" s="47">
        <v>10520330</v>
      </c>
      <c r="K579" s="15" t="s">
        <v>3564</v>
      </c>
      <c r="L579" s="51" t="s">
        <v>3330</v>
      </c>
      <c r="M579" s="27" t="s">
        <v>758</v>
      </c>
      <c r="N579" s="16" t="s">
        <v>3331</v>
      </c>
      <c r="O579" s="22" t="s">
        <v>3332</v>
      </c>
      <c r="P579" s="16" t="s">
        <v>3333</v>
      </c>
      <c r="Q579" s="22"/>
      <c r="R579" s="98">
        <f t="shared" si="8"/>
        <v>31560990</v>
      </c>
    </row>
    <row r="580" spans="1:18" ht="31.5" hidden="1" customHeight="1" x14ac:dyDescent="0.25">
      <c r="A580" s="16"/>
      <c r="B580" s="16" t="s">
        <v>3670</v>
      </c>
      <c r="C580" s="20" t="s">
        <v>1512</v>
      </c>
      <c r="D580" s="16">
        <v>572</v>
      </c>
      <c r="E580" s="52" t="s">
        <v>760</v>
      </c>
      <c r="F580" s="15" t="s">
        <v>761</v>
      </c>
      <c r="G580" s="46">
        <v>6</v>
      </c>
      <c r="H580" s="47">
        <v>6</v>
      </c>
      <c r="I580" s="48" t="s">
        <v>32</v>
      </c>
      <c r="J580" s="47">
        <v>19044480</v>
      </c>
      <c r="K580" s="15" t="s">
        <v>3564</v>
      </c>
      <c r="L580" s="51" t="s">
        <v>3334</v>
      </c>
      <c r="M580" s="27" t="s">
        <v>760</v>
      </c>
      <c r="N580" s="16" t="s">
        <v>3335</v>
      </c>
      <c r="O580" s="22" t="s">
        <v>3332</v>
      </c>
      <c r="P580" s="16" t="s">
        <v>3336</v>
      </c>
      <c r="Q580" s="22"/>
      <c r="R580" s="98">
        <f t="shared" si="8"/>
        <v>114266880</v>
      </c>
    </row>
    <row r="581" spans="1:18" ht="31.5" hidden="1" customHeight="1" x14ac:dyDescent="0.25">
      <c r="A581" s="16"/>
      <c r="B581" s="16" t="s">
        <v>3670</v>
      </c>
      <c r="C581" s="20" t="s">
        <v>1513</v>
      </c>
      <c r="D581" s="46">
        <v>573</v>
      </c>
      <c r="E581" s="52" t="s">
        <v>762</v>
      </c>
      <c r="F581" s="15" t="s">
        <v>763</v>
      </c>
      <c r="G581" s="46">
        <v>5</v>
      </c>
      <c r="H581" s="47">
        <v>5</v>
      </c>
      <c r="I581" s="48" t="s">
        <v>32</v>
      </c>
      <c r="J581" s="47">
        <v>32284980</v>
      </c>
      <c r="K581" s="15" t="s">
        <v>3564</v>
      </c>
      <c r="L581" s="51" t="s">
        <v>3337</v>
      </c>
      <c r="M581" s="27" t="s">
        <v>762</v>
      </c>
      <c r="N581" s="16" t="s">
        <v>3338</v>
      </c>
      <c r="O581" s="22" t="s">
        <v>3339</v>
      </c>
      <c r="P581" s="16" t="s">
        <v>3340</v>
      </c>
      <c r="Q581" s="22"/>
      <c r="R581" s="98">
        <f t="shared" si="8"/>
        <v>161424900</v>
      </c>
    </row>
    <row r="582" spans="1:18" ht="31.5" hidden="1" customHeight="1" x14ac:dyDescent="0.25">
      <c r="A582" s="16"/>
      <c r="B582" s="16" t="s">
        <v>3670</v>
      </c>
      <c r="C582" s="20" t="s">
        <v>1514</v>
      </c>
      <c r="D582" s="16">
        <v>574</v>
      </c>
      <c r="E582" s="52" t="s">
        <v>121</v>
      </c>
      <c r="F582" s="15" t="s">
        <v>764</v>
      </c>
      <c r="G582" s="46">
        <v>12</v>
      </c>
      <c r="H582" s="47">
        <v>12</v>
      </c>
      <c r="I582" s="48" t="s">
        <v>32</v>
      </c>
      <c r="J582" s="47">
        <v>7836190</v>
      </c>
      <c r="K582" s="15" t="s">
        <v>3564</v>
      </c>
      <c r="L582" s="51" t="s">
        <v>3341</v>
      </c>
      <c r="M582" s="27" t="s">
        <v>121</v>
      </c>
      <c r="N582" s="16" t="s">
        <v>3342</v>
      </c>
      <c r="O582" s="22" t="s">
        <v>2709</v>
      </c>
      <c r="P582" s="16" t="s">
        <v>3343</v>
      </c>
      <c r="Q582" s="22"/>
      <c r="R582" s="98">
        <f t="shared" si="8"/>
        <v>94034280</v>
      </c>
    </row>
    <row r="583" spans="1:18" ht="31.5" hidden="1" customHeight="1" x14ac:dyDescent="0.25">
      <c r="A583" s="16"/>
      <c r="B583" s="16" t="s">
        <v>3670</v>
      </c>
      <c r="C583" s="20" t="s">
        <v>1515</v>
      </c>
      <c r="D583" s="16">
        <v>575</v>
      </c>
      <c r="E583" s="52" t="s">
        <v>765</v>
      </c>
      <c r="F583" s="15" t="s">
        <v>766</v>
      </c>
      <c r="G583" s="46">
        <v>3</v>
      </c>
      <c r="H583" s="47">
        <v>4</v>
      </c>
      <c r="I583" s="48" t="s">
        <v>32</v>
      </c>
      <c r="J583" s="47">
        <v>4584220</v>
      </c>
      <c r="K583" s="15" t="s">
        <v>3564</v>
      </c>
      <c r="L583" s="51" t="s">
        <v>3344</v>
      </c>
      <c r="M583" s="27" t="s">
        <v>3345</v>
      </c>
      <c r="N583" s="16" t="s">
        <v>3346</v>
      </c>
      <c r="O583" s="22" t="s">
        <v>2709</v>
      </c>
      <c r="P583" s="16" t="s">
        <v>3347</v>
      </c>
      <c r="Q583" s="22"/>
      <c r="R583" s="98">
        <f t="shared" si="8"/>
        <v>18336880</v>
      </c>
    </row>
    <row r="584" spans="1:18" ht="31.5" hidden="1" customHeight="1" x14ac:dyDescent="0.25">
      <c r="A584" s="16"/>
      <c r="B584" s="16" t="s">
        <v>3670</v>
      </c>
      <c r="C584" s="20" t="s">
        <v>1516</v>
      </c>
      <c r="D584" s="46">
        <v>576</v>
      </c>
      <c r="E584" s="52" t="s">
        <v>767</v>
      </c>
      <c r="F584" s="15" t="s">
        <v>768</v>
      </c>
      <c r="G584" s="46">
        <v>2</v>
      </c>
      <c r="H584" s="47">
        <v>3</v>
      </c>
      <c r="I584" s="48" t="s">
        <v>32</v>
      </c>
      <c r="J584" s="47">
        <v>16168150</v>
      </c>
      <c r="K584" s="15" t="s">
        <v>3564</v>
      </c>
      <c r="L584" s="51" t="s">
        <v>3348</v>
      </c>
      <c r="M584" s="27" t="s">
        <v>3349</v>
      </c>
      <c r="N584" s="16" t="s">
        <v>3350</v>
      </c>
      <c r="O584" s="22" t="s">
        <v>3332</v>
      </c>
      <c r="P584" s="16" t="s">
        <v>3351</v>
      </c>
      <c r="Q584" s="22"/>
      <c r="R584" s="98">
        <f t="shared" si="8"/>
        <v>48504450</v>
      </c>
    </row>
    <row r="585" spans="1:18" ht="31.5" hidden="1" customHeight="1" x14ac:dyDescent="0.25">
      <c r="A585" s="16"/>
      <c r="B585" s="16" t="s">
        <v>3670</v>
      </c>
      <c r="C585" s="20" t="s">
        <v>1517</v>
      </c>
      <c r="D585" s="16">
        <v>577</v>
      </c>
      <c r="E585" s="52" t="s">
        <v>769</v>
      </c>
      <c r="F585" s="15" t="s">
        <v>770</v>
      </c>
      <c r="G585" s="46">
        <v>20</v>
      </c>
      <c r="H585" s="47">
        <v>20</v>
      </c>
      <c r="I585" s="48" t="s">
        <v>2358</v>
      </c>
      <c r="J585" s="47">
        <v>578760</v>
      </c>
      <c r="K585" s="15" t="s">
        <v>3564</v>
      </c>
      <c r="L585" s="51" t="s">
        <v>3352</v>
      </c>
      <c r="M585" s="27" t="s">
        <v>769</v>
      </c>
      <c r="N585" s="16" t="s">
        <v>3353</v>
      </c>
      <c r="O585" s="22" t="s">
        <v>3354</v>
      </c>
      <c r="P585" s="16" t="s">
        <v>3355</v>
      </c>
      <c r="Q585" s="22"/>
      <c r="R585" s="98">
        <f t="shared" si="8"/>
        <v>11575200</v>
      </c>
    </row>
    <row r="586" spans="1:18" ht="31.5" hidden="1" customHeight="1" x14ac:dyDescent="0.25">
      <c r="A586" s="16"/>
      <c r="B586" s="16" t="s">
        <v>3670</v>
      </c>
      <c r="C586" s="20" t="s">
        <v>1518</v>
      </c>
      <c r="D586" s="16">
        <v>578</v>
      </c>
      <c r="E586" s="52" t="s">
        <v>771</v>
      </c>
      <c r="F586" s="15" t="s">
        <v>772</v>
      </c>
      <c r="G586" s="46">
        <v>12</v>
      </c>
      <c r="H586" s="47">
        <v>12</v>
      </c>
      <c r="I586" s="48" t="s">
        <v>32</v>
      </c>
      <c r="J586" s="47">
        <v>5693690</v>
      </c>
      <c r="K586" s="15" t="s">
        <v>3564</v>
      </c>
      <c r="L586" s="51" t="s">
        <v>3356</v>
      </c>
      <c r="M586" s="27" t="s">
        <v>771</v>
      </c>
      <c r="N586" s="16" t="s">
        <v>3357</v>
      </c>
      <c r="O586" s="22" t="s">
        <v>3277</v>
      </c>
      <c r="P586" s="16" t="s">
        <v>3358</v>
      </c>
      <c r="Q586" s="22"/>
      <c r="R586" s="98">
        <f t="shared" ref="R586:R649" si="9">H586*J586</f>
        <v>68324280</v>
      </c>
    </row>
    <row r="587" spans="1:18" ht="31.5" hidden="1" customHeight="1" x14ac:dyDescent="0.25">
      <c r="A587" s="16"/>
      <c r="B587" s="16" t="s">
        <v>3670</v>
      </c>
      <c r="C587" s="20" t="s">
        <v>1519</v>
      </c>
      <c r="D587" s="46">
        <v>579</v>
      </c>
      <c r="E587" s="52" t="s">
        <v>773</v>
      </c>
      <c r="F587" s="15" t="s">
        <v>774</v>
      </c>
      <c r="G587" s="46">
        <v>32</v>
      </c>
      <c r="H587" s="47">
        <v>35</v>
      </c>
      <c r="I587" s="48" t="s">
        <v>2358</v>
      </c>
      <c r="J587" s="47">
        <v>782960</v>
      </c>
      <c r="K587" s="15" t="s">
        <v>3564</v>
      </c>
      <c r="L587" s="51" t="s">
        <v>3359</v>
      </c>
      <c r="M587" s="27" t="s">
        <v>3360</v>
      </c>
      <c r="N587" s="16" t="s">
        <v>3361</v>
      </c>
      <c r="O587" s="22" t="s">
        <v>3362</v>
      </c>
      <c r="P587" s="16" t="s">
        <v>3363</v>
      </c>
      <c r="Q587" s="22"/>
      <c r="R587" s="98">
        <f t="shared" si="9"/>
        <v>27403600</v>
      </c>
    </row>
    <row r="588" spans="1:18" ht="31.5" hidden="1" customHeight="1" x14ac:dyDescent="0.25">
      <c r="A588" s="16"/>
      <c r="B588" s="16" t="s">
        <v>3670</v>
      </c>
      <c r="C588" s="20" t="s">
        <v>1520</v>
      </c>
      <c r="D588" s="16">
        <v>580</v>
      </c>
      <c r="E588" s="52" t="s">
        <v>775</v>
      </c>
      <c r="F588" s="15" t="s">
        <v>776</v>
      </c>
      <c r="G588" s="46">
        <v>1</v>
      </c>
      <c r="H588" s="47">
        <v>1</v>
      </c>
      <c r="I588" s="48" t="s">
        <v>32</v>
      </c>
      <c r="J588" s="47">
        <v>6764940</v>
      </c>
      <c r="K588" s="15" t="s">
        <v>3564</v>
      </c>
      <c r="L588" s="51" t="s">
        <v>3364</v>
      </c>
      <c r="M588" s="27" t="s">
        <v>775</v>
      </c>
      <c r="N588" s="16" t="s">
        <v>3365</v>
      </c>
      <c r="O588" s="22" t="s">
        <v>3277</v>
      </c>
      <c r="P588" s="16" t="s">
        <v>3366</v>
      </c>
      <c r="Q588" s="22"/>
      <c r="R588" s="98">
        <f t="shared" si="9"/>
        <v>6764940</v>
      </c>
    </row>
    <row r="589" spans="1:18" ht="31.5" hidden="1" customHeight="1" x14ac:dyDescent="0.25">
      <c r="A589" s="16"/>
      <c r="B589" s="16" t="s">
        <v>3670</v>
      </c>
      <c r="C589" s="20" t="s">
        <v>1521</v>
      </c>
      <c r="D589" s="16">
        <v>581</v>
      </c>
      <c r="E589" s="52" t="s">
        <v>777</v>
      </c>
      <c r="F589" s="15" t="s">
        <v>776</v>
      </c>
      <c r="G589" s="46">
        <v>15</v>
      </c>
      <c r="H589" s="47">
        <v>15</v>
      </c>
      <c r="I589" s="48" t="s">
        <v>2358</v>
      </c>
      <c r="J589" s="47">
        <v>597320</v>
      </c>
      <c r="K589" s="15" t="s">
        <v>3564</v>
      </c>
      <c r="L589" s="51" t="s">
        <v>3367</v>
      </c>
      <c r="M589" s="27" t="s">
        <v>777</v>
      </c>
      <c r="N589" s="16" t="s">
        <v>3368</v>
      </c>
      <c r="O589" s="22" t="s">
        <v>3369</v>
      </c>
      <c r="P589" s="16" t="s">
        <v>3370</v>
      </c>
      <c r="Q589" s="22"/>
      <c r="R589" s="98">
        <f t="shared" si="9"/>
        <v>8959800</v>
      </c>
    </row>
    <row r="590" spans="1:18" ht="31.5" hidden="1" customHeight="1" x14ac:dyDescent="0.25">
      <c r="A590" s="16"/>
      <c r="B590" s="16" t="s">
        <v>3670</v>
      </c>
      <c r="C590" s="20" t="s">
        <v>1522</v>
      </c>
      <c r="D590" s="46">
        <v>582</v>
      </c>
      <c r="E590" s="52" t="s">
        <v>778</v>
      </c>
      <c r="F590" s="15" t="s">
        <v>779</v>
      </c>
      <c r="G590" s="46">
        <v>30</v>
      </c>
      <c r="H590" s="47">
        <v>30</v>
      </c>
      <c r="I590" s="48" t="s">
        <v>2358</v>
      </c>
      <c r="J590" s="47">
        <v>447720</v>
      </c>
      <c r="K590" s="15" t="s">
        <v>3564</v>
      </c>
      <c r="L590" s="51" t="s">
        <v>3371</v>
      </c>
      <c r="M590" s="27" t="s">
        <v>3372</v>
      </c>
      <c r="N590" s="16" t="s">
        <v>3373</v>
      </c>
      <c r="O590" s="22" t="s">
        <v>3369</v>
      </c>
      <c r="P590" s="16" t="s">
        <v>3374</v>
      </c>
      <c r="Q590" s="22"/>
      <c r="R590" s="98">
        <f t="shared" si="9"/>
        <v>13431600</v>
      </c>
    </row>
    <row r="591" spans="1:18" ht="31.5" hidden="1" customHeight="1" x14ac:dyDescent="0.25">
      <c r="A591" s="16"/>
      <c r="B591" s="16" t="s">
        <v>3670</v>
      </c>
      <c r="C591" s="20" t="s">
        <v>1523</v>
      </c>
      <c r="D591" s="16">
        <v>583</v>
      </c>
      <c r="E591" s="52" t="s">
        <v>780</v>
      </c>
      <c r="F591" s="15" t="s">
        <v>779</v>
      </c>
      <c r="G591" s="46">
        <v>30</v>
      </c>
      <c r="H591" s="47">
        <v>30</v>
      </c>
      <c r="I591" s="48" t="s">
        <v>2358</v>
      </c>
      <c r="J591" s="47">
        <v>447720</v>
      </c>
      <c r="K591" s="15" t="s">
        <v>3564</v>
      </c>
      <c r="L591" s="51" t="s">
        <v>3375</v>
      </c>
      <c r="M591" s="27" t="s">
        <v>3376</v>
      </c>
      <c r="N591" s="16" t="s">
        <v>3377</v>
      </c>
      <c r="O591" s="22" t="s">
        <v>3369</v>
      </c>
      <c r="P591" s="16" t="s">
        <v>3378</v>
      </c>
      <c r="Q591" s="22"/>
      <c r="R591" s="98">
        <f t="shared" si="9"/>
        <v>13431600</v>
      </c>
    </row>
    <row r="592" spans="1:18" ht="31.5" hidden="1" customHeight="1" x14ac:dyDescent="0.25">
      <c r="A592" s="16"/>
      <c r="B592" s="16" t="s">
        <v>3670</v>
      </c>
      <c r="C592" s="20" t="s">
        <v>1524</v>
      </c>
      <c r="D592" s="16">
        <v>584</v>
      </c>
      <c r="E592" s="52" t="s">
        <v>781</v>
      </c>
      <c r="F592" s="15" t="s">
        <v>782</v>
      </c>
      <c r="G592" s="46">
        <v>5</v>
      </c>
      <c r="H592" s="47">
        <v>5</v>
      </c>
      <c r="I592" s="48" t="s">
        <v>32</v>
      </c>
      <c r="J592" s="47">
        <v>11248690</v>
      </c>
      <c r="K592" s="15" t="s">
        <v>3564</v>
      </c>
      <c r="L592" s="51" t="s">
        <v>3379</v>
      </c>
      <c r="M592" s="27" t="s">
        <v>3380</v>
      </c>
      <c r="N592" s="16" t="s">
        <v>3381</v>
      </c>
      <c r="O592" s="22" t="s">
        <v>3332</v>
      </c>
      <c r="P592" s="16" t="s">
        <v>3382</v>
      </c>
      <c r="Q592" s="22"/>
      <c r="R592" s="98">
        <f t="shared" si="9"/>
        <v>56243450</v>
      </c>
    </row>
    <row r="593" spans="1:18" ht="31.5" hidden="1" customHeight="1" x14ac:dyDescent="0.25">
      <c r="A593" s="16"/>
      <c r="B593" s="16" t="s">
        <v>3670</v>
      </c>
      <c r="C593" s="20" t="s">
        <v>1525</v>
      </c>
      <c r="D593" s="46">
        <v>585</v>
      </c>
      <c r="E593" s="52" t="s">
        <v>783</v>
      </c>
      <c r="F593" s="15" t="s">
        <v>770</v>
      </c>
      <c r="G593" s="46">
        <v>65</v>
      </c>
      <c r="H593" s="47">
        <v>65</v>
      </c>
      <c r="I593" s="48" t="s">
        <v>2358</v>
      </c>
      <c r="J593" s="47">
        <v>627900</v>
      </c>
      <c r="K593" s="15" t="s">
        <v>3564</v>
      </c>
      <c r="L593" s="51" t="s">
        <v>3383</v>
      </c>
      <c r="M593" s="27" t="s">
        <v>3384</v>
      </c>
      <c r="N593" s="16" t="s">
        <v>3385</v>
      </c>
      <c r="O593" s="22" t="s">
        <v>3354</v>
      </c>
      <c r="P593" s="16" t="s">
        <v>3386</v>
      </c>
      <c r="Q593" s="22"/>
      <c r="R593" s="98">
        <f t="shared" si="9"/>
        <v>40813500</v>
      </c>
    </row>
    <row r="594" spans="1:18" ht="31.5" hidden="1" customHeight="1" x14ac:dyDescent="0.25">
      <c r="A594" s="16"/>
      <c r="B594" s="16" t="s">
        <v>3670</v>
      </c>
      <c r="C594" s="20" t="s">
        <v>1526</v>
      </c>
      <c r="D594" s="16">
        <v>586</v>
      </c>
      <c r="E594" s="52" t="s">
        <v>784</v>
      </c>
      <c r="F594" s="15" t="s">
        <v>770</v>
      </c>
      <c r="G594" s="46">
        <v>65</v>
      </c>
      <c r="H594" s="47">
        <v>65</v>
      </c>
      <c r="I594" s="48" t="s">
        <v>2358</v>
      </c>
      <c r="J594" s="47">
        <v>631180</v>
      </c>
      <c r="K594" s="15" t="s">
        <v>3564</v>
      </c>
      <c r="L594" s="51" t="s">
        <v>3387</v>
      </c>
      <c r="M594" s="27" t="s">
        <v>3388</v>
      </c>
      <c r="N594" s="16" t="s">
        <v>3389</v>
      </c>
      <c r="O594" s="22" t="s">
        <v>3354</v>
      </c>
      <c r="P594" s="16" t="s">
        <v>3390</v>
      </c>
      <c r="Q594" s="22"/>
      <c r="R594" s="98">
        <f t="shared" si="9"/>
        <v>41026700</v>
      </c>
    </row>
    <row r="595" spans="1:18" ht="31.5" hidden="1" customHeight="1" x14ac:dyDescent="0.25">
      <c r="A595" s="16"/>
      <c r="B595" s="16" t="s">
        <v>3670</v>
      </c>
      <c r="C595" s="20" t="s">
        <v>1527</v>
      </c>
      <c r="D595" s="16">
        <v>587</v>
      </c>
      <c r="E595" s="52" t="s">
        <v>785</v>
      </c>
      <c r="F595" s="15" t="s">
        <v>786</v>
      </c>
      <c r="G595" s="46">
        <v>80</v>
      </c>
      <c r="H595" s="47">
        <v>80</v>
      </c>
      <c r="I595" s="48" t="s">
        <v>2662</v>
      </c>
      <c r="J595" s="47">
        <v>3792520</v>
      </c>
      <c r="K595" s="15" t="s">
        <v>3564</v>
      </c>
      <c r="L595" s="51" t="s">
        <v>3391</v>
      </c>
      <c r="M595" s="27" t="s">
        <v>3392</v>
      </c>
      <c r="N595" s="16" t="s">
        <v>3393</v>
      </c>
      <c r="O595" s="22" t="s">
        <v>2709</v>
      </c>
      <c r="P595" s="16" t="s">
        <v>3394</v>
      </c>
      <c r="Q595" s="22"/>
      <c r="R595" s="98">
        <f t="shared" si="9"/>
        <v>303401600</v>
      </c>
    </row>
    <row r="596" spans="1:18" ht="31.5" hidden="1" customHeight="1" x14ac:dyDescent="0.25">
      <c r="A596" s="16"/>
      <c r="B596" s="16" t="s">
        <v>3670</v>
      </c>
      <c r="C596" s="20" t="s">
        <v>1528</v>
      </c>
      <c r="D596" s="46">
        <v>588</v>
      </c>
      <c r="E596" s="52" t="s">
        <v>787</v>
      </c>
      <c r="F596" s="15" t="s">
        <v>788</v>
      </c>
      <c r="G596" s="46">
        <v>70</v>
      </c>
      <c r="H596" s="47">
        <v>20</v>
      </c>
      <c r="I596" s="48" t="s">
        <v>32</v>
      </c>
      <c r="J596" s="47">
        <v>5950310</v>
      </c>
      <c r="K596" s="15" t="s">
        <v>3564</v>
      </c>
      <c r="L596" s="51" t="s">
        <v>3395</v>
      </c>
      <c r="M596" s="27" t="s">
        <v>3396</v>
      </c>
      <c r="N596" s="16" t="s">
        <v>3397</v>
      </c>
      <c r="O596" s="22" t="s">
        <v>2709</v>
      </c>
      <c r="P596" s="16" t="s">
        <v>3398</v>
      </c>
      <c r="Q596" s="22"/>
      <c r="R596" s="98">
        <f t="shared" si="9"/>
        <v>119006200</v>
      </c>
    </row>
    <row r="597" spans="1:18" ht="31.5" hidden="1" customHeight="1" x14ac:dyDescent="0.25">
      <c r="A597" s="16"/>
      <c r="B597" s="16" t="s">
        <v>3670</v>
      </c>
      <c r="C597" s="20" t="s">
        <v>1529</v>
      </c>
      <c r="D597" s="16">
        <v>589</v>
      </c>
      <c r="E597" s="52" t="s">
        <v>789</v>
      </c>
      <c r="F597" s="15" t="s">
        <v>788</v>
      </c>
      <c r="G597" s="46">
        <v>90</v>
      </c>
      <c r="H597" s="47">
        <v>25</v>
      </c>
      <c r="I597" s="48" t="s">
        <v>32</v>
      </c>
      <c r="J597" s="47">
        <v>7701880</v>
      </c>
      <c r="K597" s="15" t="s">
        <v>3564</v>
      </c>
      <c r="L597" s="51" t="s">
        <v>3399</v>
      </c>
      <c r="M597" s="27" t="s">
        <v>3400</v>
      </c>
      <c r="N597" s="16" t="s">
        <v>3401</v>
      </c>
      <c r="O597" s="22" t="s">
        <v>2709</v>
      </c>
      <c r="P597" s="16" t="s">
        <v>3402</v>
      </c>
      <c r="Q597" s="22"/>
      <c r="R597" s="98">
        <f t="shared" si="9"/>
        <v>192547000</v>
      </c>
    </row>
    <row r="598" spans="1:18" ht="31.5" hidden="1" customHeight="1" x14ac:dyDescent="0.25">
      <c r="A598" s="16"/>
      <c r="B598" s="16" t="s">
        <v>3670</v>
      </c>
      <c r="C598" s="20" t="s">
        <v>1530</v>
      </c>
      <c r="D598" s="16">
        <v>590</v>
      </c>
      <c r="E598" s="52" t="s">
        <v>790</v>
      </c>
      <c r="F598" s="15" t="s">
        <v>791</v>
      </c>
      <c r="G598" s="46">
        <v>30</v>
      </c>
      <c r="H598" s="47">
        <v>10</v>
      </c>
      <c r="I598" s="48" t="s">
        <v>32</v>
      </c>
      <c r="J598" s="47">
        <v>5435980</v>
      </c>
      <c r="K598" s="15" t="s">
        <v>3564</v>
      </c>
      <c r="L598" s="51" t="s">
        <v>3403</v>
      </c>
      <c r="M598" s="27" t="s">
        <v>3404</v>
      </c>
      <c r="N598" s="16" t="s">
        <v>3405</v>
      </c>
      <c r="O598" s="22" t="s">
        <v>2709</v>
      </c>
      <c r="P598" s="16" t="s">
        <v>3406</v>
      </c>
      <c r="Q598" s="22"/>
      <c r="R598" s="98">
        <f t="shared" si="9"/>
        <v>54359800</v>
      </c>
    </row>
    <row r="599" spans="1:18" ht="31.5" hidden="1" customHeight="1" x14ac:dyDescent="0.25">
      <c r="A599" s="16"/>
      <c r="B599" s="16" t="s">
        <v>3670</v>
      </c>
      <c r="C599" s="20" t="s">
        <v>1531</v>
      </c>
      <c r="D599" s="46">
        <v>591</v>
      </c>
      <c r="E599" s="52" t="s">
        <v>792</v>
      </c>
      <c r="F599" s="15" t="s">
        <v>793</v>
      </c>
      <c r="G599" s="46">
        <v>50</v>
      </c>
      <c r="H599" s="47">
        <v>50</v>
      </c>
      <c r="I599" s="48" t="s">
        <v>2661</v>
      </c>
      <c r="J599" s="47">
        <v>628990</v>
      </c>
      <c r="K599" s="15" t="s">
        <v>3564</v>
      </c>
      <c r="L599" s="51" t="s">
        <v>3407</v>
      </c>
      <c r="M599" s="27" t="s">
        <v>792</v>
      </c>
      <c r="N599" s="16" t="s">
        <v>3408</v>
      </c>
      <c r="O599" s="22" t="s">
        <v>2709</v>
      </c>
      <c r="P599" s="16" t="s">
        <v>3409</v>
      </c>
      <c r="Q599" s="22"/>
      <c r="R599" s="98">
        <f t="shared" si="9"/>
        <v>31449500</v>
      </c>
    </row>
    <row r="600" spans="1:18" ht="31.5" hidden="1" customHeight="1" x14ac:dyDescent="0.25">
      <c r="A600" s="16"/>
      <c r="B600" s="16" t="s">
        <v>3670</v>
      </c>
      <c r="C600" s="20" t="s">
        <v>1532</v>
      </c>
      <c r="D600" s="16">
        <v>592</v>
      </c>
      <c r="E600" s="52" t="s">
        <v>794</v>
      </c>
      <c r="F600" s="15" t="s">
        <v>795</v>
      </c>
      <c r="G600" s="46">
        <v>10</v>
      </c>
      <c r="H600" s="47">
        <v>5</v>
      </c>
      <c r="I600" s="48" t="s">
        <v>32</v>
      </c>
      <c r="J600" s="47">
        <v>3666940</v>
      </c>
      <c r="K600" s="15" t="s">
        <v>3564</v>
      </c>
      <c r="L600" s="51" t="s">
        <v>3410</v>
      </c>
      <c r="M600" s="27" t="s">
        <v>3411</v>
      </c>
      <c r="N600" s="16" t="s">
        <v>3412</v>
      </c>
      <c r="O600" s="22" t="s">
        <v>2709</v>
      </c>
      <c r="P600" s="16" t="s">
        <v>3413</v>
      </c>
      <c r="Q600" s="22"/>
      <c r="R600" s="98">
        <f t="shared" si="9"/>
        <v>18334700</v>
      </c>
    </row>
    <row r="601" spans="1:18" ht="31.5" hidden="1" customHeight="1" x14ac:dyDescent="0.25">
      <c r="A601" s="16"/>
      <c r="B601" s="16" t="s">
        <v>3670</v>
      </c>
      <c r="C601" s="20" t="s">
        <v>1533</v>
      </c>
      <c r="D601" s="16">
        <v>593</v>
      </c>
      <c r="E601" s="52" t="s">
        <v>796</v>
      </c>
      <c r="F601" s="15" t="s">
        <v>795</v>
      </c>
      <c r="G601" s="46">
        <v>10</v>
      </c>
      <c r="H601" s="47">
        <v>5</v>
      </c>
      <c r="I601" s="48" t="s">
        <v>32</v>
      </c>
      <c r="J601" s="47">
        <v>4406220</v>
      </c>
      <c r="K601" s="15" t="s">
        <v>3564</v>
      </c>
      <c r="L601" s="51" t="s">
        <v>3414</v>
      </c>
      <c r="M601" s="27" t="s">
        <v>3415</v>
      </c>
      <c r="N601" s="16" t="s">
        <v>3416</v>
      </c>
      <c r="O601" s="22" t="s">
        <v>2709</v>
      </c>
      <c r="P601" s="16" t="s">
        <v>3417</v>
      </c>
      <c r="Q601" s="22"/>
      <c r="R601" s="98">
        <f t="shared" si="9"/>
        <v>22031100</v>
      </c>
    </row>
    <row r="602" spans="1:18" ht="31.5" hidden="1" customHeight="1" x14ac:dyDescent="0.25">
      <c r="A602" s="16"/>
      <c r="B602" s="16" t="s">
        <v>3670</v>
      </c>
      <c r="C602" s="20" t="s">
        <v>1534</v>
      </c>
      <c r="D602" s="46">
        <v>594</v>
      </c>
      <c r="E602" s="52" t="s">
        <v>797</v>
      </c>
      <c r="F602" s="15" t="s">
        <v>798</v>
      </c>
      <c r="G602" s="46">
        <v>1</v>
      </c>
      <c r="H602" s="47">
        <v>3</v>
      </c>
      <c r="I602" s="48" t="s">
        <v>2660</v>
      </c>
      <c r="J602" s="47">
        <v>1639090</v>
      </c>
      <c r="K602" s="15" t="s">
        <v>3564</v>
      </c>
      <c r="L602" s="51" t="s">
        <v>3418</v>
      </c>
      <c r="M602" s="27" t="s">
        <v>3419</v>
      </c>
      <c r="N602" s="16" t="s">
        <v>3420</v>
      </c>
      <c r="O602" s="22" t="s">
        <v>3221</v>
      </c>
      <c r="P602" s="16" t="s">
        <v>3421</v>
      </c>
      <c r="Q602" s="22"/>
      <c r="R602" s="98">
        <f t="shared" si="9"/>
        <v>4917270</v>
      </c>
    </row>
    <row r="603" spans="1:18" ht="31.5" hidden="1" customHeight="1" x14ac:dyDescent="0.25">
      <c r="A603" s="16"/>
      <c r="B603" s="16" t="s">
        <v>3670</v>
      </c>
      <c r="C603" s="20" t="s">
        <v>1535</v>
      </c>
      <c r="D603" s="16">
        <v>595</v>
      </c>
      <c r="E603" s="52" t="s">
        <v>799</v>
      </c>
      <c r="F603" s="15" t="s">
        <v>800</v>
      </c>
      <c r="G603" s="46">
        <v>15</v>
      </c>
      <c r="H603" s="47">
        <v>20</v>
      </c>
      <c r="I603" s="48" t="s">
        <v>32</v>
      </c>
      <c r="J603" s="47">
        <v>12886690</v>
      </c>
      <c r="K603" s="15" t="s">
        <v>3564</v>
      </c>
      <c r="L603" s="51" t="s">
        <v>3348</v>
      </c>
      <c r="M603" s="27" t="s">
        <v>799</v>
      </c>
      <c r="N603" s="16" t="s">
        <v>3422</v>
      </c>
      <c r="O603" s="22" t="s">
        <v>2709</v>
      </c>
      <c r="P603" s="16" t="s">
        <v>3423</v>
      </c>
      <c r="Q603" s="22"/>
      <c r="R603" s="98">
        <f t="shared" si="9"/>
        <v>257733800</v>
      </c>
    </row>
    <row r="604" spans="1:18" ht="31.5" hidden="1" customHeight="1" x14ac:dyDescent="0.25">
      <c r="A604" s="16"/>
      <c r="B604" s="16" t="s">
        <v>3670</v>
      </c>
      <c r="C604" s="20" t="s">
        <v>1536</v>
      </c>
      <c r="D604" s="16">
        <v>596</v>
      </c>
      <c r="E604" s="52" t="s">
        <v>801</v>
      </c>
      <c r="F604" s="15" t="s">
        <v>802</v>
      </c>
      <c r="G604" s="46">
        <v>14</v>
      </c>
      <c r="H604" s="47">
        <v>14</v>
      </c>
      <c r="I604" s="48" t="s">
        <v>32</v>
      </c>
      <c r="J604" s="47">
        <v>13580110</v>
      </c>
      <c r="K604" s="15" t="s">
        <v>3564</v>
      </c>
      <c r="L604" s="51" t="s">
        <v>3424</v>
      </c>
      <c r="M604" s="27" t="s">
        <v>3425</v>
      </c>
      <c r="N604" s="16" t="s">
        <v>3426</v>
      </c>
      <c r="O604" s="22" t="s">
        <v>3427</v>
      </c>
      <c r="P604" s="16" t="s">
        <v>3428</v>
      </c>
      <c r="Q604" s="22"/>
      <c r="R604" s="98">
        <f t="shared" si="9"/>
        <v>190121540</v>
      </c>
    </row>
    <row r="605" spans="1:18" ht="31.5" hidden="1" customHeight="1" x14ac:dyDescent="0.25">
      <c r="A605" s="16"/>
      <c r="B605" s="16" t="s">
        <v>3670</v>
      </c>
      <c r="C605" s="20" t="s">
        <v>1537</v>
      </c>
      <c r="D605" s="46">
        <v>597</v>
      </c>
      <c r="E605" s="52" t="s">
        <v>803</v>
      </c>
      <c r="F605" s="15" t="s">
        <v>804</v>
      </c>
      <c r="G605" s="46">
        <v>30</v>
      </c>
      <c r="H605" s="47">
        <v>30</v>
      </c>
      <c r="I605" s="48" t="s">
        <v>2358</v>
      </c>
      <c r="J605" s="47">
        <v>3460550</v>
      </c>
      <c r="K605" s="15" t="s">
        <v>3564</v>
      </c>
      <c r="L605" s="51" t="s">
        <v>3429</v>
      </c>
      <c r="M605" s="27" t="s">
        <v>803</v>
      </c>
      <c r="N605" s="16" t="s">
        <v>3430</v>
      </c>
      <c r="O605" s="22" t="s">
        <v>3427</v>
      </c>
      <c r="P605" s="16" t="s">
        <v>3431</v>
      </c>
      <c r="Q605" s="22"/>
      <c r="R605" s="98">
        <f t="shared" si="9"/>
        <v>103816500</v>
      </c>
    </row>
    <row r="606" spans="1:18" ht="31.5" hidden="1" customHeight="1" x14ac:dyDescent="0.25">
      <c r="A606" s="16"/>
      <c r="B606" s="16" t="s">
        <v>3670</v>
      </c>
      <c r="C606" s="20" t="s">
        <v>1538</v>
      </c>
      <c r="D606" s="16">
        <v>598</v>
      </c>
      <c r="E606" s="52" t="s">
        <v>805</v>
      </c>
      <c r="F606" s="15" t="s">
        <v>804</v>
      </c>
      <c r="G606" s="46">
        <v>30</v>
      </c>
      <c r="H606" s="47">
        <v>30</v>
      </c>
      <c r="I606" s="48" t="s">
        <v>2358</v>
      </c>
      <c r="J606" s="47">
        <v>3460550</v>
      </c>
      <c r="K606" s="15" t="s">
        <v>3564</v>
      </c>
      <c r="L606" s="51" t="s">
        <v>3432</v>
      </c>
      <c r="M606" s="27" t="s">
        <v>805</v>
      </c>
      <c r="N606" s="16" t="s">
        <v>3433</v>
      </c>
      <c r="O606" s="22" t="s">
        <v>3427</v>
      </c>
      <c r="P606" s="16" t="s">
        <v>3434</v>
      </c>
      <c r="Q606" s="22"/>
      <c r="R606" s="98">
        <f t="shared" si="9"/>
        <v>103816500</v>
      </c>
    </row>
    <row r="607" spans="1:18" ht="31.5" hidden="1" customHeight="1" x14ac:dyDescent="0.25">
      <c r="A607" s="16"/>
      <c r="B607" s="16" t="s">
        <v>3670</v>
      </c>
      <c r="C607" s="20" t="s">
        <v>1539</v>
      </c>
      <c r="D607" s="16">
        <v>599</v>
      </c>
      <c r="E607" s="52" t="s">
        <v>806</v>
      </c>
      <c r="F607" s="15" t="s">
        <v>804</v>
      </c>
      <c r="G607" s="46">
        <v>30</v>
      </c>
      <c r="H607" s="47">
        <v>30</v>
      </c>
      <c r="I607" s="48" t="s">
        <v>2358</v>
      </c>
      <c r="J607" s="47">
        <v>3460550</v>
      </c>
      <c r="K607" s="15" t="s">
        <v>3564</v>
      </c>
      <c r="L607" s="51" t="s">
        <v>3435</v>
      </c>
      <c r="M607" s="27" t="s">
        <v>806</v>
      </c>
      <c r="N607" s="16" t="s">
        <v>3436</v>
      </c>
      <c r="O607" s="22" t="s">
        <v>3427</v>
      </c>
      <c r="P607" s="16" t="s">
        <v>3437</v>
      </c>
      <c r="Q607" s="22"/>
      <c r="R607" s="98">
        <f t="shared" si="9"/>
        <v>103816500</v>
      </c>
    </row>
    <row r="608" spans="1:18" ht="31.5" hidden="1" customHeight="1" x14ac:dyDescent="0.25">
      <c r="A608" s="16"/>
      <c r="B608" s="16" t="s">
        <v>3670</v>
      </c>
      <c r="C608" s="20" t="s">
        <v>1540</v>
      </c>
      <c r="D608" s="46">
        <v>600</v>
      </c>
      <c r="E608" s="52" t="s">
        <v>807</v>
      </c>
      <c r="F608" s="15" t="s">
        <v>808</v>
      </c>
      <c r="G608" s="46">
        <v>4</v>
      </c>
      <c r="H608" s="47">
        <v>15</v>
      </c>
      <c r="I608" s="48" t="s">
        <v>32</v>
      </c>
      <c r="J608" s="47">
        <v>2752930</v>
      </c>
      <c r="K608" s="15" t="s">
        <v>3564</v>
      </c>
      <c r="L608" s="51" t="s">
        <v>3438</v>
      </c>
      <c r="M608" s="27" t="s">
        <v>3439</v>
      </c>
      <c r="N608" s="16" t="s">
        <v>3440</v>
      </c>
      <c r="O608" s="22" t="s">
        <v>3441</v>
      </c>
      <c r="P608" s="16" t="s">
        <v>3442</v>
      </c>
      <c r="Q608" s="22"/>
      <c r="R608" s="98">
        <f t="shared" si="9"/>
        <v>41293950</v>
      </c>
    </row>
    <row r="609" spans="1:18" ht="31.5" hidden="1" customHeight="1" x14ac:dyDescent="0.25">
      <c r="A609" s="16"/>
      <c r="B609" s="16" t="s">
        <v>3670</v>
      </c>
      <c r="C609" s="20" t="s">
        <v>1541</v>
      </c>
      <c r="D609" s="16">
        <v>601</v>
      </c>
      <c r="E609" s="52" t="s">
        <v>809</v>
      </c>
      <c r="F609" s="15" t="s">
        <v>810</v>
      </c>
      <c r="G609" s="46">
        <v>3</v>
      </c>
      <c r="H609" s="47">
        <v>10</v>
      </c>
      <c r="I609" s="48" t="s">
        <v>32</v>
      </c>
      <c r="J609" s="47">
        <v>648650</v>
      </c>
      <c r="K609" s="15" t="s">
        <v>3564</v>
      </c>
      <c r="L609" s="51" t="s">
        <v>3443</v>
      </c>
      <c r="M609" s="27" t="s">
        <v>3444</v>
      </c>
      <c r="N609" s="16" t="s">
        <v>3445</v>
      </c>
      <c r="O609" s="22" t="s">
        <v>3441</v>
      </c>
      <c r="P609" s="16" t="s">
        <v>3446</v>
      </c>
      <c r="Q609" s="22"/>
      <c r="R609" s="98">
        <f t="shared" si="9"/>
        <v>6486500</v>
      </c>
    </row>
    <row r="610" spans="1:18" ht="31.5" hidden="1" customHeight="1" x14ac:dyDescent="0.25">
      <c r="A610" s="16"/>
      <c r="B610" s="16" t="s">
        <v>3670</v>
      </c>
      <c r="C610" s="20" t="s">
        <v>1542</v>
      </c>
      <c r="D610" s="16">
        <v>602</v>
      </c>
      <c r="E610" s="52" t="s">
        <v>811</v>
      </c>
      <c r="F610" s="15" t="s">
        <v>810</v>
      </c>
      <c r="G610" s="46">
        <v>5</v>
      </c>
      <c r="H610" s="47">
        <v>12</v>
      </c>
      <c r="I610" s="48" t="s">
        <v>32</v>
      </c>
      <c r="J610" s="47">
        <v>1490580</v>
      </c>
      <c r="K610" s="15" t="s">
        <v>3564</v>
      </c>
      <c r="L610" s="51" t="s">
        <v>3447</v>
      </c>
      <c r="M610" s="27" t="s">
        <v>3448</v>
      </c>
      <c r="N610" s="16" t="s">
        <v>3449</v>
      </c>
      <c r="O610" s="22" t="s">
        <v>3441</v>
      </c>
      <c r="P610" s="16" t="s">
        <v>3450</v>
      </c>
      <c r="Q610" s="22"/>
      <c r="R610" s="98">
        <f t="shared" si="9"/>
        <v>17886960</v>
      </c>
    </row>
    <row r="611" spans="1:18" ht="31.5" hidden="1" customHeight="1" x14ac:dyDescent="0.25">
      <c r="A611" s="16"/>
      <c r="B611" s="16" t="s">
        <v>3670</v>
      </c>
      <c r="C611" s="20" t="s">
        <v>1543</v>
      </c>
      <c r="D611" s="46">
        <v>603</v>
      </c>
      <c r="E611" s="52" t="s">
        <v>812</v>
      </c>
      <c r="F611" s="15" t="s">
        <v>810</v>
      </c>
      <c r="G611" s="46">
        <v>5</v>
      </c>
      <c r="H611" s="47">
        <v>12</v>
      </c>
      <c r="I611" s="48" t="s">
        <v>32</v>
      </c>
      <c r="J611" s="47">
        <v>1490580</v>
      </c>
      <c r="K611" s="15" t="s">
        <v>3564</v>
      </c>
      <c r="L611" s="51" t="s">
        <v>3451</v>
      </c>
      <c r="M611" s="27" t="s">
        <v>3452</v>
      </c>
      <c r="N611" s="16" t="s">
        <v>3453</v>
      </c>
      <c r="O611" s="22" t="s">
        <v>3441</v>
      </c>
      <c r="P611" s="16" t="s">
        <v>3454</v>
      </c>
      <c r="Q611" s="22"/>
      <c r="R611" s="98">
        <f t="shared" si="9"/>
        <v>17886960</v>
      </c>
    </row>
    <row r="612" spans="1:18" ht="31.5" hidden="1" customHeight="1" x14ac:dyDescent="0.25">
      <c r="A612" s="16"/>
      <c r="B612" s="16" t="s">
        <v>3670</v>
      </c>
      <c r="C612" s="20" t="s">
        <v>1544</v>
      </c>
      <c r="D612" s="16">
        <v>604</v>
      </c>
      <c r="E612" s="52" t="s">
        <v>813</v>
      </c>
      <c r="F612" s="15" t="s">
        <v>814</v>
      </c>
      <c r="G612" s="46">
        <v>3</v>
      </c>
      <c r="H612" s="47">
        <v>4</v>
      </c>
      <c r="I612" s="48" t="s">
        <v>32</v>
      </c>
      <c r="J612" s="47">
        <v>5292920</v>
      </c>
      <c r="K612" s="15" t="s">
        <v>3564</v>
      </c>
      <c r="L612" s="51" t="s">
        <v>3455</v>
      </c>
      <c r="M612" s="27" t="s">
        <v>813</v>
      </c>
      <c r="N612" s="16" t="s">
        <v>3456</v>
      </c>
      <c r="O612" s="22" t="s">
        <v>2709</v>
      </c>
      <c r="P612" s="16" t="s">
        <v>3457</v>
      </c>
      <c r="Q612" s="22"/>
      <c r="R612" s="98">
        <f t="shared" si="9"/>
        <v>21171680</v>
      </c>
    </row>
    <row r="613" spans="1:18" ht="31.5" hidden="1" customHeight="1" x14ac:dyDescent="0.25">
      <c r="A613" s="16"/>
      <c r="B613" s="16" t="s">
        <v>3670</v>
      </c>
      <c r="C613" s="20" t="s">
        <v>1545</v>
      </c>
      <c r="D613" s="16">
        <v>605</v>
      </c>
      <c r="E613" s="52" t="s">
        <v>815</v>
      </c>
      <c r="F613" s="15" t="s">
        <v>816</v>
      </c>
      <c r="G613" s="46">
        <v>12</v>
      </c>
      <c r="H613" s="47">
        <v>12</v>
      </c>
      <c r="I613" s="48" t="s">
        <v>32</v>
      </c>
      <c r="J613" s="47">
        <v>3320770</v>
      </c>
      <c r="K613" s="15" t="s">
        <v>3564</v>
      </c>
      <c r="L613" s="51" t="s">
        <v>3458</v>
      </c>
      <c r="M613" s="27" t="s">
        <v>815</v>
      </c>
      <c r="N613" s="16" t="s">
        <v>3459</v>
      </c>
      <c r="O613" s="22" t="s">
        <v>2709</v>
      </c>
      <c r="P613" s="16" t="s">
        <v>3460</v>
      </c>
      <c r="Q613" s="22"/>
      <c r="R613" s="98">
        <f t="shared" si="9"/>
        <v>39849240</v>
      </c>
    </row>
    <row r="614" spans="1:18" ht="31.5" hidden="1" customHeight="1" x14ac:dyDescent="0.25">
      <c r="A614" s="16"/>
      <c r="B614" s="16" t="s">
        <v>3670</v>
      </c>
      <c r="C614" s="20" t="s">
        <v>1546</v>
      </c>
      <c r="D614" s="46">
        <v>606</v>
      </c>
      <c r="E614" s="52" t="s">
        <v>817</v>
      </c>
      <c r="F614" s="15" t="s">
        <v>818</v>
      </c>
      <c r="G614" s="46">
        <v>12</v>
      </c>
      <c r="H614" s="47">
        <v>15</v>
      </c>
      <c r="I614" s="48" t="s">
        <v>32</v>
      </c>
      <c r="J614" s="47">
        <v>45818140</v>
      </c>
      <c r="K614" s="15" t="s">
        <v>3564</v>
      </c>
      <c r="L614" s="51" t="s">
        <v>3461</v>
      </c>
      <c r="M614" s="27" t="s">
        <v>817</v>
      </c>
      <c r="N614" s="16" t="s">
        <v>3462</v>
      </c>
      <c r="O614" s="22" t="s">
        <v>3332</v>
      </c>
      <c r="P614" s="16" t="s">
        <v>3463</v>
      </c>
      <c r="Q614" s="22"/>
      <c r="R614" s="98">
        <f t="shared" si="9"/>
        <v>687272100</v>
      </c>
    </row>
    <row r="615" spans="1:18" ht="31.5" hidden="1" customHeight="1" x14ac:dyDescent="0.25">
      <c r="A615" s="16"/>
      <c r="B615" s="16" t="s">
        <v>3670</v>
      </c>
      <c r="C615" s="20" t="s">
        <v>1547</v>
      </c>
      <c r="D615" s="16">
        <v>607</v>
      </c>
      <c r="E615" s="52" t="s">
        <v>819</v>
      </c>
      <c r="F615" s="15" t="s">
        <v>820</v>
      </c>
      <c r="G615" s="46">
        <v>35</v>
      </c>
      <c r="H615" s="47">
        <v>35</v>
      </c>
      <c r="I615" s="48" t="s">
        <v>2358</v>
      </c>
      <c r="J615" s="47">
        <v>489220</v>
      </c>
      <c r="K615" s="15" t="s">
        <v>3564</v>
      </c>
      <c r="L615" s="51" t="s">
        <v>3464</v>
      </c>
      <c r="M615" s="27" t="s">
        <v>3465</v>
      </c>
      <c r="N615" s="16" t="s">
        <v>3466</v>
      </c>
      <c r="O615" s="22" t="s">
        <v>3151</v>
      </c>
      <c r="P615" s="16" t="s">
        <v>3467</v>
      </c>
      <c r="Q615" s="22"/>
      <c r="R615" s="98">
        <f t="shared" si="9"/>
        <v>17122700</v>
      </c>
    </row>
    <row r="616" spans="1:18" ht="31.5" hidden="1" customHeight="1" x14ac:dyDescent="0.25">
      <c r="A616" s="16"/>
      <c r="B616" s="16" t="s">
        <v>3670</v>
      </c>
      <c r="C616" s="20" t="s">
        <v>1548</v>
      </c>
      <c r="D616" s="16">
        <v>608</v>
      </c>
      <c r="E616" s="52" t="s">
        <v>821</v>
      </c>
      <c r="F616" s="15" t="s">
        <v>820</v>
      </c>
      <c r="G616" s="46">
        <v>35</v>
      </c>
      <c r="H616" s="47">
        <v>35</v>
      </c>
      <c r="I616" s="48" t="s">
        <v>2358</v>
      </c>
      <c r="J616" s="47">
        <v>489220</v>
      </c>
      <c r="K616" s="15" t="s">
        <v>3564</v>
      </c>
      <c r="L616" s="51" t="s">
        <v>3468</v>
      </c>
      <c r="M616" s="27" t="s">
        <v>3469</v>
      </c>
      <c r="N616" s="16" t="s">
        <v>3470</v>
      </c>
      <c r="O616" s="22" t="s">
        <v>3151</v>
      </c>
      <c r="P616" s="16" t="s">
        <v>3471</v>
      </c>
      <c r="Q616" s="22"/>
      <c r="R616" s="98">
        <f t="shared" si="9"/>
        <v>17122700</v>
      </c>
    </row>
    <row r="617" spans="1:18" ht="31.5" hidden="1" customHeight="1" x14ac:dyDescent="0.25">
      <c r="A617" s="16"/>
      <c r="B617" s="16" t="s">
        <v>3670</v>
      </c>
      <c r="C617" s="20" t="s">
        <v>1549</v>
      </c>
      <c r="D617" s="46">
        <v>609</v>
      </c>
      <c r="E617" s="52" t="s">
        <v>822</v>
      </c>
      <c r="F617" s="15" t="s">
        <v>823</v>
      </c>
      <c r="G617" s="46">
        <v>3</v>
      </c>
      <c r="H617" s="47">
        <v>5</v>
      </c>
      <c r="I617" s="48" t="s">
        <v>32</v>
      </c>
      <c r="J617" s="47">
        <v>5928470</v>
      </c>
      <c r="K617" s="15" t="s">
        <v>3564</v>
      </c>
      <c r="L617" s="51" t="s">
        <v>3472</v>
      </c>
      <c r="M617" s="27" t="s">
        <v>3473</v>
      </c>
      <c r="N617" s="16" t="s">
        <v>3474</v>
      </c>
      <c r="O617" s="22" t="s">
        <v>3441</v>
      </c>
      <c r="P617" s="16" t="s">
        <v>3475</v>
      </c>
      <c r="Q617" s="22"/>
      <c r="R617" s="98">
        <f t="shared" si="9"/>
        <v>29642350</v>
      </c>
    </row>
    <row r="618" spans="1:18" ht="31.5" hidden="1" customHeight="1" x14ac:dyDescent="0.25">
      <c r="A618" s="16"/>
      <c r="B618" s="16" t="s">
        <v>3670</v>
      </c>
      <c r="C618" s="20" t="s">
        <v>1550</v>
      </c>
      <c r="D618" s="16">
        <v>610</v>
      </c>
      <c r="E618" s="52" t="s">
        <v>824</v>
      </c>
      <c r="F618" s="15" t="s">
        <v>825</v>
      </c>
      <c r="G618" s="46">
        <v>3</v>
      </c>
      <c r="H618" s="47">
        <v>3</v>
      </c>
      <c r="I618" s="48" t="s">
        <v>32</v>
      </c>
      <c r="J618" s="47">
        <v>989350</v>
      </c>
      <c r="K618" s="15" t="s">
        <v>3564</v>
      </c>
      <c r="L618" s="51" t="s">
        <v>3476</v>
      </c>
      <c r="M618" s="27" t="s">
        <v>824</v>
      </c>
      <c r="N618" s="16" t="s">
        <v>3477</v>
      </c>
      <c r="O618" s="22" t="s">
        <v>3441</v>
      </c>
      <c r="P618" s="16" t="s">
        <v>3478</v>
      </c>
      <c r="Q618" s="22"/>
      <c r="R618" s="98">
        <f t="shared" si="9"/>
        <v>2968050</v>
      </c>
    </row>
    <row r="619" spans="1:18" ht="31.5" hidden="1" customHeight="1" x14ac:dyDescent="0.25">
      <c r="A619" s="16"/>
      <c r="B619" s="16" t="s">
        <v>3670</v>
      </c>
      <c r="C619" s="20" t="s">
        <v>1551</v>
      </c>
      <c r="D619" s="16">
        <v>611</v>
      </c>
      <c r="E619" s="52" t="s">
        <v>826</v>
      </c>
      <c r="F619" s="15" t="s">
        <v>827</v>
      </c>
      <c r="G619" s="46">
        <v>3</v>
      </c>
      <c r="H619" s="47">
        <v>3</v>
      </c>
      <c r="I619" s="48" t="s">
        <v>32</v>
      </c>
      <c r="J619" s="47">
        <v>440080</v>
      </c>
      <c r="K619" s="15" t="s">
        <v>3564</v>
      </c>
      <c r="L619" s="51" t="s">
        <v>3479</v>
      </c>
      <c r="M619" s="27" t="s">
        <v>826</v>
      </c>
      <c r="N619" s="16" t="s">
        <v>3480</v>
      </c>
      <c r="O619" s="22" t="s">
        <v>3441</v>
      </c>
      <c r="P619" s="16" t="s">
        <v>3481</v>
      </c>
      <c r="Q619" s="22"/>
      <c r="R619" s="98">
        <f t="shared" si="9"/>
        <v>1320240</v>
      </c>
    </row>
    <row r="620" spans="1:18" ht="31.5" hidden="1" customHeight="1" x14ac:dyDescent="0.25">
      <c r="A620" s="16"/>
      <c r="B620" s="16" t="s">
        <v>3670</v>
      </c>
      <c r="C620" s="20" t="s">
        <v>1552</v>
      </c>
      <c r="D620" s="46">
        <v>612</v>
      </c>
      <c r="E620" s="52" t="s">
        <v>828</v>
      </c>
      <c r="F620" s="15" t="s">
        <v>829</v>
      </c>
      <c r="G620" s="46">
        <v>12</v>
      </c>
      <c r="H620" s="47">
        <v>12</v>
      </c>
      <c r="I620" s="48" t="s">
        <v>32</v>
      </c>
      <c r="J620" s="47">
        <v>4544900</v>
      </c>
      <c r="K620" s="15" t="s">
        <v>3564</v>
      </c>
      <c r="L620" s="51" t="s">
        <v>3482</v>
      </c>
      <c r="M620" s="27" t="s">
        <v>3483</v>
      </c>
      <c r="N620" s="16" t="s">
        <v>3484</v>
      </c>
      <c r="O620" s="22" t="s">
        <v>3161</v>
      </c>
      <c r="P620" s="16" t="s">
        <v>3485</v>
      </c>
      <c r="Q620" s="22"/>
      <c r="R620" s="98">
        <f t="shared" si="9"/>
        <v>54538800</v>
      </c>
    </row>
    <row r="621" spans="1:18" s="77" customFormat="1" ht="31.5" hidden="1" customHeight="1" x14ac:dyDescent="0.25">
      <c r="A621" s="71" t="s">
        <v>3566</v>
      </c>
      <c r="B621" s="16" t="s">
        <v>3670</v>
      </c>
      <c r="C621" s="28" t="s">
        <v>1553</v>
      </c>
      <c r="D621" s="71">
        <v>613</v>
      </c>
      <c r="E621" s="78" t="s">
        <v>828</v>
      </c>
      <c r="F621" s="74" t="s">
        <v>829</v>
      </c>
      <c r="G621" s="79">
        <v>12</v>
      </c>
      <c r="H621" s="66"/>
      <c r="I621" s="62"/>
      <c r="J621" s="66">
        <v>0</v>
      </c>
      <c r="K621" s="74" t="s">
        <v>3564</v>
      </c>
      <c r="L621" s="64" t="s">
        <v>3655</v>
      </c>
      <c r="M621" s="75"/>
      <c r="N621" s="71"/>
      <c r="O621" s="76"/>
      <c r="P621" s="71"/>
      <c r="Q621" s="76"/>
      <c r="R621" s="98">
        <f t="shared" si="9"/>
        <v>0</v>
      </c>
    </row>
    <row r="622" spans="1:18" s="77" customFormat="1" ht="31.5" hidden="1" customHeight="1" x14ac:dyDescent="0.25">
      <c r="A622" s="71" t="s">
        <v>3566</v>
      </c>
      <c r="B622" s="16" t="s">
        <v>3670</v>
      </c>
      <c r="C622" s="28" t="s">
        <v>1554</v>
      </c>
      <c r="D622" s="71">
        <v>614</v>
      </c>
      <c r="E622" s="78" t="s">
        <v>746</v>
      </c>
      <c r="F622" s="74" t="s">
        <v>32</v>
      </c>
      <c r="G622" s="79">
        <v>6</v>
      </c>
      <c r="H622" s="66"/>
      <c r="I622" s="62"/>
      <c r="J622" s="66">
        <v>0</v>
      </c>
      <c r="K622" s="74" t="s">
        <v>3564</v>
      </c>
      <c r="L622" s="64" t="s">
        <v>3655</v>
      </c>
      <c r="M622" s="75"/>
      <c r="N622" s="71"/>
      <c r="O622" s="76"/>
      <c r="P622" s="71"/>
      <c r="Q622" s="76"/>
      <c r="R622" s="98">
        <f t="shared" si="9"/>
        <v>0</v>
      </c>
    </row>
    <row r="623" spans="1:18" ht="31.5" hidden="1" customHeight="1" x14ac:dyDescent="0.25">
      <c r="A623" s="16"/>
      <c r="B623" s="16" t="s">
        <v>3670</v>
      </c>
      <c r="C623" s="20" t="s">
        <v>1555</v>
      </c>
      <c r="D623" s="46">
        <v>615</v>
      </c>
      <c r="E623" s="27" t="s">
        <v>3487</v>
      </c>
      <c r="F623" s="46" t="s">
        <v>32</v>
      </c>
      <c r="G623" s="46"/>
      <c r="H623" s="47">
        <v>12</v>
      </c>
      <c r="I623" s="48" t="s">
        <v>32</v>
      </c>
      <c r="J623" s="47">
        <v>2283370</v>
      </c>
      <c r="K623" s="15" t="s">
        <v>3564</v>
      </c>
      <c r="L623" s="51" t="s">
        <v>3486</v>
      </c>
      <c r="M623" s="27" t="s">
        <v>3487</v>
      </c>
      <c r="N623" s="16" t="s">
        <v>3488</v>
      </c>
      <c r="O623" s="22"/>
      <c r="P623" s="16" t="s">
        <v>3489</v>
      </c>
      <c r="Q623" s="22"/>
      <c r="R623" s="98">
        <f t="shared" si="9"/>
        <v>27400440</v>
      </c>
    </row>
    <row r="624" spans="1:18" ht="31.5" hidden="1" customHeight="1" x14ac:dyDescent="0.25">
      <c r="A624" s="16"/>
      <c r="B624" s="16" t="s">
        <v>3670</v>
      </c>
      <c r="C624" s="20" t="s">
        <v>1556</v>
      </c>
      <c r="D624" s="16">
        <v>616</v>
      </c>
      <c r="E624" s="27" t="s">
        <v>3491</v>
      </c>
      <c r="F624" s="46" t="s">
        <v>32</v>
      </c>
      <c r="G624" s="46"/>
      <c r="H624" s="47">
        <v>1</v>
      </c>
      <c r="I624" s="48" t="s">
        <v>32</v>
      </c>
      <c r="J624" s="47">
        <v>25228480</v>
      </c>
      <c r="K624" s="15" t="s">
        <v>3564</v>
      </c>
      <c r="L624" s="51" t="s">
        <v>3490</v>
      </c>
      <c r="M624" s="27" t="s">
        <v>3491</v>
      </c>
      <c r="N624" s="16" t="s">
        <v>3492</v>
      </c>
      <c r="O624" s="22"/>
      <c r="P624" s="16" t="s">
        <v>3493</v>
      </c>
      <c r="Q624" s="22"/>
      <c r="R624" s="98">
        <f t="shared" si="9"/>
        <v>25228480</v>
      </c>
    </row>
    <row r="625" spans="1:18" ht="31.5" hidden="1" customHeight="1" x14ac:dyDescent="0.25">
      <c r="A625" s="16"/>
      <c r="B625" s="16" t="s">
        <v>3670</v>
      </c>
      <c r="C625" s="20" t="s">
        <v>1557</v>
      </c>
      <c r="D625" s="16">
        <v>617</v>
      </c>
      <c r="E625" s="27" t="s">
        <v>3495</v>
      </c>
      <c r="F625" s="46" t="s">
        <v>32</v>
      </c>
      <c r="G625" s="46"/>
      <c r="H625" s="47">
        <v>1</v>
      </c>
      <c r="I625" s="48" t="s">
        <v>32</v>
      </c>
      <c r="J625" s="47">
        <v>25387910</v>
      </c>
      <c r="K625" s="15" t="s">
        <v>3564</v>
      </c>
      <c r="L625" s="51" t="s">
        <v>3494</v>
      </c>
      <c r="M625" s="27" t="s">
        <v>3495</v>
      </c>
      <c r="N625" s="16" t="s">
        <v>3496</v>
      </c>
      <c r="O625" s="22"/>
      <c r="P625" s="16" t="s">
        <v>3497</v>
      </c>
      <c r="Q625" s="22"/>
      <c r="R625" s="98">
        <f t="shared" si="9"/>
        <v>25387910</v>
      </c>
    </row>
    <row r="626" spans="1:18" ht="31.5" hidden="1" customHeight="1" x14ac:dyDescent="0.25">
      <c r="A626" s="16"/>
      <c r="B626" s="16" t="s">
        <v>3670</v>
      </c>
      <c r="C626" s="20" t="s">
        <v>1558</v>
      </c>
      <c r="D626" s="46">
        <v>618</v>
      </c>
      <c r="E626" s="27" t="s">
        <v>3498</v>
      </c>
      <c r="F626" s="46" t="s">
        <v>32</v>
      </c>
      <c r="G626" s="46"/>
      <c r="H626" s="47">
        <v>1</v>
      </c>
      <c r="I626" s="48" t="s">
        <v>32</v>
      </c>
      <c r="J626" s="47">
        <v>25352960</v>
      </c>
      <c r="K626" s="15" t="s">
        <v>3564</v>
      </c>
      <c r="L626" s="51" t="s">
        <v>415</v>
      </c>
      <c r="M626" s="27" t="s">
        <v>3498</v>
      </c>
      <c r="N626" s="16" t="s">
        <v>3499</v>
      </c>
      <c r="O626" s="22"/>
      <c r="P626" s="16" t="s">
        <v>3500</v>
      </c>
      <c r="Q626" s="22"/>
      <c r="R626" s="98">
        <f t="shared" si="9"/>
        <v>25352960</v>
      </c>
    </row>
    <row r="627" spans="1:18" ht="31.5" hidden="1" customHeight="1" x14ac:dyDescent="0.25">
      <c r="A627" s="16"/>
      <c r="B627" s="16" t="s">
        <v>3670</v>
      </c>
      <c r="C627" s="20" t="s">
        <v>1559</v>
      </c>
      <c r="D627" s="16">
        <v>619</v>
      </c>
      <c r="E627" s="27" t="s">
        <v>3502</v>
      </c>
      <c r="F627" s="46" t="s">
        <v>32</v>
      </c>
      <c r="G627" s="46"/>
      <c r="H627" s="47">
        <v>1</v>
      </c>
      <c r="I627" s="48" t="s">
        <v>32</v>
      </c>
      <c r="J627" s="47">
        <v>17669650</v>
      </c>
      <c r="K627" s="15" t="s">
        <v>3564</v>
      </c>
      <c r="L627" s="51" t="s">
        <v>3501</v>
      </c>
      <c r="M627" s="27" t="s">
        <v>3502</v>
      </c>
      <c r="N627" s="16" t="s">
        <v>3503</v>
      </c>
      <c r="O627" s="22"/>
      <c r="P627" s="16" t="s">
        <v>3504</v>
      </c>
      <c r="Q627" s="22"/>
      <c r="R627" s="98">
        <f t="shared" si="9"/>
        <v>17669650</v>
      </c>
    </row>
    <row r="628" spans="1:18" ht="31.5" hidden="1" customHeight="1" x14ac:dyDescent="0.25">
      <c r="A628" s="16"/>
      <c r="B628" s="16" t="s">
        <v>3670</v>
      </c>
      <c r="C628" s="20" t="s">
        <v>1560</v>
      </c>
      <c r="D628" s="16">
        <v>620</v>
      </c>
      <c r="E628" s="27" t="s">
        <v>3506</v>
      </c>
      <c r="F628" s="46" t="s">
        <v>32</v>
      </c>
      <c r="G628" s="46"/>
      <c r="H628" s="47">
        <v>1</v>
      </c>
      <c r="I628" s="48" t="s">
        <v>32</v>
      </c>
      <c r="J628" s="47">
        <v>74676420</v>
      </c>
      <c r="K628" s="15" t="s">
        <v>3564</v>
      </c>
      <c r="L628" s="51" t="s">
        <v>3505</v>
      </c>
      <c r="M628" s="27" t="s">
        <v>3506</v>
      </c>
      <c r="N628" s="16" t="s">
        <v>3507</v>
      </c>
      <c r="O628" s="22"/>
      <c r="P628" s="16" t="s">
        <v>3508</v>
      </c>
      <c r="Q628" s="22"/>
      <c r="R628" s="98">
        <f t="shared" si="9"/>
        <v>74676420</v>
      </c>
    </row>
    <row r="629" spans="1:18" ht="31.5" hidden="1" customHeight="1" x14ac:dyDescent="0.25">
      <c r="A629" s="16"/>
      <c r="B629" s="16" t="s">
        <v>3670</v>
      </c>
      <c r="C629" s="20" t="s">
        <v>1561</v>
      </c>
      <c r="D629" s="46">
        <v>621</v>
      </c>
      <c r="E629" s="27" t="s">
        <v>3510</v>
      </c>
      <c r="F629" s="46" t="s">
        <v>32</v>
      </c>
      <c r="G629" s="46"/>
      <c r="H629" s="47">
        <v>1</v>
      </c>
      <c r="I629" s="48" t="s">
        <v>32</v>
      </c>
      <c r="J629" s="47">
        <v>13753740</v>
      </c>
      <c r="K629" s="15" t="s">
        <v>3564</v>
      </c>
      <c r="L629" s="51" t="s">
        <v>3509</v>
      </c>
      <c r="M629" s="27" t="s">
        <v>3510</v>
      </c>
      <c r="N629" s="16" t="s">
        <v>3511</v>
      </c>
      <c r="O629" s="22"/>
      <c r="P629" s="16" t="s">
        <v>3512</v>
      </c>
      <c r="Q629" s="22"/>
      <c r="R629" s="98">
        <f t="shared" si="9"/>
        <v>13753740</v>
      </c>
    </row>
    <row r="630" spans="1:18" ht="31.5" hidden="1" customHeight="1" x14ac:dyDescent="0.25">
      <c r="A630" s="16"/>
      <c r="B630" s="16" t="s">
        <v>3670</v>
      </c>
      <c r="C630" s="20" t="s">
        <v>1562</v>
      </c>
      <c r="D630" s="16">
        <v>622</v>
      </c>
      <c r="E630" s="27" t="s">
        <v>3514</v>
      </c>
      <c r="F630" s="46" t="s">
        <v>32</v>
      </c>
      <c r="G630" s="46"/>
      <c r="H630" s="47">
        <v>1</v>
      </c>
      <c r="I630" s="48" t="s">
        <v>32</v>
      </c>
      <c r="J630" s="47">
        <v>25070140</v>
      </c>
      <c r="K630" s="15" t="s">
        <v>3564</v>
      </c>
      <c r="L630" s="51" t="s">
        <v>3513</v>
      </c>
      <c r="M630" s="27" t="s">
        <v>3514</v>
      </c>
      <c r="N630" s="16" t="s">
        <v>3515</v>
      </c>
      <c r="O630" s="22"/>
      <c r="P630" s="16" t="s">
        <v>3516</v>
      </c>
      <c r="Q630" s="22"/>
      <c r="R630" s="98">
        <f t="shared" si="9"/>
        <v>25070140</v>
      </c>
    </row>
    <row r="631" spans="1:18" ht="31.5" hidden="1" customHeight="1" x14ac:dyDescent="0.25">
      <c r="A631" s="16"/>
      <c r="B631" s="16" t="s">
        <v>3670</v>
      </c>
      <c r="C631" s="20" t="s">
        <v>1563</v>
      </c>
      <c r="D631" s="16">
        <v>623</v>
      </c>
      <c r="E631" s="27" t="s">
        <v>3518</v>
      </c>
      <c r="F631" s="46" t="s">
        <v>32</v>
      </c>
      <c r="G631" s="46"/>
      <c r="H631" s="47">
        <v>1</v>
      </c>
      <c r="I631" s="48" t="s">
        <v>32</v>
      </c>
      <c r="J631" s="47">
        <v>26269150</v>
      </c>
      <c r="K631" s="15" t="s">
        <v>3564</v>
      </c>
      <c r="L631" s="51" t="s">
        <v>3517</v>
      </c>
      <c r="M631" s="27" t="s">
        <v>3518</v>
      </c>
      <c r="N631" s="16" t="s">
        <v>3519</v>
      </c>
      <c r="O631" s="22"/>
      <c r="P631" s="16" t="s">
        <v>3520</v>
      </c>
      <c r="Q631" s="22"/>
      <c r="R631" s="98">
        <f t="shared" si="9"/>
        <v>26269150</v>
      </c>
    </row>
    <row r="632" spans="1:18" ht="31.5" hidden="1" customHeight="1" x14ac:dyDescent="0.25">
      <c r="A632" s="16"/>
      <c r="B632" s="16" t="s">
        <v>3670</v>
      </c>
      <c r="C632" s="20" t="s">
        <v>1564</v>
      </c>
      <c r="D632" s="46">
        <v>624</v>
      </c>
      <c r="E632" s="27" t="s">
        <v>3522</v>
      </c>
      <c r="F632" s="46" t="s">
        <v>32</v>
      </c>
      <c r="G632" s="46"/>
      <c r="H632" s="47">
        <v>1</v>
      </c>
      <c r="I632" s="48" t="s">
        <v>32</v>
      </c>
      <c r="J632" s="47">
        <v>16595120</v>
      </c>
      <c r="K632" s="15" t="s">
        <v>3564</v>
      </c>
      <c r="L632" s="51" t="s">
        <v>3521</v>
      </c>
      <c r="M632" s="27" t="s">
        <v>3522</v>
      </c>
      <c r="N632" s="16" t="s">
        <v>3523</v>
      </c>
      <c r="O632" s="22"/>
      <c r="P632" s="16" t="s">
        <v>3524</v>
      </c>
      <c r="Q632" s="22"/>
      <c r="R632" s="98">
        <f t="shared" si="9"/>
        <v>16595120</v>
      </c>
    </row>
    <row r="633" spans="1:18" ht="31.5" hidden="1" customHeight="1" x14ac:dyDescent="0.25">
      <c r="A633" s="16"/>
      <c r="B633" s="16" t="s">
        <v>3670</v>
      </c>
      <c r="C633" s="20" t="s">
        <v>1565</v>
      </c>
      <c r="D633" s="16">
        <v>625</v>
      </c>
      <c r="E633" s="27" t="s">
        <v>3526</v>
      </c>
      <c r="F633" s="46" t="s">
        <v>32</v>
      </c>
      <c r="G633" s="46"/>
      <c r="H633" s="47">
        <v>1</v>
      </c>
      <c r="I633" s="48" t="s">
        <v>32</v>
      </c>
      <c r="J633" s="47">
        <v>20739260</v>
      </c>
      <c r="K633" s="15" t="s">
        <v>3564</v>
      </c>
      <c r="L633" s="51" t="s">
        <v>3525</v>
      </c>
      <c r="M633" s="27" t="s">
        <v>3526</v>
      </c>
      <c r="N633" s="16" t="s">
        <v>3527</v>
      </c>
      <c r="O633" s="22"/>
      <c r="P633" s="16" t="s">
        <v>3528</v>
      </c>
      <c r="Q633" s="22"/>
      <c r="R633" s="98">
        <f t="shared" si="9"/>
        <v>20739260</v>
      </c>
    </row>
    <row r="634" spans="1:18" ht="31.5" hidden="1" customHeight="1" x14ac:dyDescent="0.25">
      <c r="A634" s="20" t="s">
        <v>929</v>
      </c>
      <c r="B634" s="16" t="s">
        <v>3671</v>
      </c>
      <c r="C634" s="20" t="s">
        <v>1566</v>
      </c>
      <c r="D634" s="16">
        <v>626</v>
      </c>
      <c r="E634" s="34" t="s">
        <v>903</v>
      </c>
      <c r="F634" s="15"/>
      <c r="G634" s="16"/>
      <c r="H634" s="47"/>
      <c r="I634" s="48"/>
      <c r="J634" s="47"/>
      <c r="K634" s="26" t="s">
        <v>915</v>
      </c>
      <c r="L634" s="100">
        <v>632797880</v>
      </c>
      <c r="M634" s="27"/>
      <c r="N634" s="16"/>
      <c r="O634" s="22"/>
      <c r="P634" s="16"/>
      <c r="Q634" s="22"/>
      <c r="R634" s="98">
        <f t="shared" si="9"/>
        <v>0</v>
      </c>
    </row>
    <row r="635" spans="1:18" ht="31.5" hidden="1" customHeight="1" x14ac:dyDescent="0.25">
      <c r="A635" s="16"/>
      <c r="B635" s="16" t="s">
        <v>3671</v>
      </c>
      <c r="C635" s="20" t="s">
        <v>1567</v>
      </c>
      <c r="D635" s="46">
        <v>627</v>
      </c>
      <c r="E635" s="52" t="s">
        <v>830</v>
      </c>
      <c r="F635" s="15" t="s">
        <v>831</v>
      </c>
      <c r="G635" s="46">
        <v>120000</v>
      </c>
      <c r="H635" s="47">
        <v>800</v>
      </c>
      <c r="I635" s="48" t="s">
        <v>32</v>
      </c>
      <c r="J635" s="47">
        <v>764400</v>
      </c>
      <c r="K635" s="15" t="s">
        <v>3564</v>
      </c>
      <c r="L635" s="51" t="s">
        <v>3529</v>
      </c>
      <c r="M635" s="27" t="s">
        <v>3530</v>
      </c>
      <c r="N635" s="16" t="s">
        <v>3531</v>
      </c>
      <c r="O635" s="22" t="s">
        <v>3532</v>
      </c>
      <c r="P635" s="16" t="s">
        <v>3533</v>
      </c>
      <c r="Q635" s="22"/>
      <c r="R635" s="98">
        <f t="shared" si="9"/>
        <v>611520000</v>
      </c>
    </row>
    <row r="636" spans="1:18" ht="31.5" hidden="1" customHeight="1" x14ac:dyDescent="0.25">
      <c r="A636" s="16"/>
      <c r="B636" s="16" t="s">
        <v>3671</v>
      </c>
      <c r="C636" s="20" t="s">
        <v>1568</v>
      </c>
      <c r="D636" s="16">
        <v>628</v>
      </c>
      <c r="E636" s="52" t="s">
        <v>832</v>
      </c>
      <c r="F636" s="15" t="s">
        <v>833</v>
      </c>
      <c r="G636" s="46">
        <v>4</v>
      </c>
      <c r="H636" s="47">
        <v>4</v>
      </c>
      <c r="I636" s="48" t="s">
        <v>32</v>
      </c>
      <c r="J636" s="47">
        <v>5319470</v>
      </c>
      <c r="K636" s="15" t="s">
        <v>3564</v>
      </c>
      <c r="L636" s="51" t="s">
        <v>3534</v>
      </c>
      <c r="M636" s="27" t="s">
        <v>3535</v>
      </c>
      <c r="N636" s="16" t="s">
        <v>3536</v>
      </c>
      <c r="O636" s="22" t="s">
        <v>3537</v>
      </c>
      <c r="P636" s="16" t="s">
        <v>3538</v>
      </c>
      <c r="Q636" s="22"/>
      <c r="R636" s="98">
        <f t="shared" si="9"/>
        <v>21277880</v>
      </c>
    </row>
    <row r="637" spans="1:18" ht="31.5" hidden="1" customHeight="1" x14ac:dyDescent="0.25">
      <c r="A637" s="20" t="s">
        <v>930</v>
      </c>
      <c r="B637" s="16" t="s">
        <v>3672</v>
      </c>
      <c r="C637" s="20" t="s">
        <v>1569</v>
      </c>
      <c r="D637" s="16">
        <v>629</v>
      </c>
      <c r="E637" s="34" t="s">
        <v>904</v>
      </c>
      <c r="F637" s="15"/>
      <c r="G637" s="16"/>
      <c r="H637" s="47"/>
      <c r="I637" s="48"/>
      <c r="J637" s="47"/>
      <c r="K637" s="26" t="s">
        <v>913</v>
      </c>
      <c r="L637" s="100">
        <v>2078595350</v>
      </c>
      <c r="M637" s="27"/>
      <c r="N637" s="16"/>
      <c r="O637" s="22"/>
      <c r="P637" s="16"/>
      <c r="Q637" s="22"/>
      <c r="R637" s="98">
        <f t="shared" si="9"/>
        <v>0</v>
      </c>
    </row>
    <row r="638" spans="1:18" ht="31.5" hidden="1" customHeight="1" x14ac:dyDescent="0.25">
      <c r="A638" s="16"/>
      <c r="B638" s="16" t="s">
        <v>3672</v>
      </c>
      <c r="C638" s="20" t="s">
        <v>1570</v>
      </c>
      <c r="D638" s="46">
        <v>630</v>
      </c>
      <c r="E638" s="60" t="s">
        <v>834</v>
      </c>
      <c r="F638" s="61" t="s">
        <v>835</v>
      </c>
      <c r="G638" s="46">
        <v>65</v>
      </c>
      <c r="H638" s="47">
        <v>65</v>
      </c>
      <c r="I638" s="48" t="s">
        <v>835</v>
      </c>
      <c r="J638" s="47">
        <v>28273990</v>
      </c>
      <c r="K638" s="16" t="s">
        <v>3565</v>
      </c>
      <c r="L638" s="51" t="s">
        <v>3539</v>
      </c>
      <c r="M638" s="27" t="s">
        <v>3540</v>
      </c>
      <c r="N638" s="16" t="s">
        <v>3541</v>
      </c>
      <c r="O638" s="22" t="s">
        <v>3542</v>
      </c>
      <c r="P638" s="16" t="s">
        <v>3543</v>
      </c>
      <c r="Q638" s="22"/>
      <c r="R638" s="98">
        <f t="shared" si="9"/>
        <v>1837809350</v>
      </c>
    </row>
    <row r="639" spans="1:18" ht="31.5" hidden="1" customHeight="1" x14ac:dyDescent="0.25">
      <c r="A639" s="16"/>
      <c r="B639" s="16" t="s">
        <v>3672</v>
      </c>
      <c r="C639" s="20" t="s">
        <v>1571</v>
      </c>
      <c r="D639" s="16">
        <v>631</v>
      </c>
      <c r="E639" s="60" t="s">
        <v>836</v>
      </c>
      <c r="F639" s="15" t="s">
        <v>833</v>
      </c>
      <c r="G639" s="46">
        <v>20</v>
      </c>
      <c r="H639" s="47">
        <v>20</v>
      </c>
      <c r="I639" s="48" t="s">
        <v>32</v>
      </c>
      <c r="J639" s="47">
        <v>6879600</v>
      </c>
      <c r="K639" s="16" t="s">
        <v>3565</v>
      </c>
      <c r="L639" s="51" t="s">
        <v>3544</v>
      </c>
      <c r="M639" s="27" t="s">
        <v>3545</v>
      </c>
      <c r="N639" s="16" t="s">
        <v>3546</v>
      </c>
      <c r="O639" s="22" t="s">
        <v>3542</v>
      </c>
      <c r="P639" s="16" t="s">
        <v>3547</v>
      </c>
      <c r="Q639" s="22"/>
      <c r="R639" s="98">
        <f t="shared" si="9"/>
        <v>137592000</v>
      </c>
    </row>
    <row r="640" spans="1:18" ht="31.5" hidden="1" customHeight="1" x14ac:dyDescent="0.25">
      <c r="A640" s="16"/>
      <c r="B640" s="16" t="s">
        <v>3672</v>
      </c>
      <c r="C640" s="20" t="s">
        <v>1572</v>
      </c>
      <c r="D640" s="16">
        <v>632</v>
      </c>
      <c r="E640" s="60" t="s">
        <v>837</v>
      </c>
      <c r="F640" s="15" t="s">
        <v>833</v>
      </c>
      <c r="G640" s="46">
        <v>15</v>
      </c>
      <c r="H640" s="47">
        <v>15</v>
      </c>
      <c r="I640" s="48" t="s">
        <v>32</v>
      </c>
      <c r="J640" s="47">
        <v>6879600</v>
      </c>
      <c r="K640" s="16" t="s">
        <v>3565</v>
      </c>
      <c r="L640" s="51" t="s">
        <v>3548</v>
      </c>
      <c r="M640" s="27" t="s">
        <v>3549</v>
      </c>
      <c r="N640" s="16" t="s">
        <v>3550</v>
      </c>
      <c r="O640" s="22" t="s">
        <v>3542</v>
      </c>
      <c r="P640" s="16" t="s">
        <v>3551</v>
      </c>
      <c r="Q640" s="22"/>
      <c r="R640" s="98">
        <f t="shared" si="9"/>
        <v>103194000</v>
      </c>
    </row>
    <row r="641" spans="1:18" ht="31.5" hidden="1" customHeight="1" x14ac:dyDescent="0.25">
      <c r="A641" s="20" t="s">
        <v>931</v>
      </c>
      <c r="B641" s="16" t="s">
        <v>3673</v>
      </c>
      <c r="C641" s="20" t="s">
        <v>1573</v>
      </c>
      <c r="D641" s="46">
        <v>633</v>
      </c>
      <c r="E641" s="34" t="s">
        <v>905</v>
      </c>
      <c r="F641" s="15"/>
      <c r="G641" s="16"/>
      <c r="H641" s="47"/>
      <c r="I641" s="48"/>
      <c r="J641" s="47"/>
      <c r="K641" s="26" t="s">
        <v>917</v>
      </c>
      <c r="L641" s="100">
        <v>1994664000</v>
      </c>
      <c r="M641" s="27"/>
      <c r="N641" s="16"/>
      <c r="O641" s="22"/>
      <c r="P641" s="16"/>
      <c r="Q641" s="22"/>
      <c r="R641" s="98">
        <f t="shared" si="9"/>
        <v>0</v>
      </c>
    </row>
    <row r="642" spans="1:18" ht="31.5" hidden="1" customHeight="1" x14ac:dyDescent="0.25">
      <c r="A642" s="16"/>
      <c r="B642" s="16" t="s">
        <v>3673</v>
      </c>
      <c r="C642" s="20" t="s">
        <v>1574</v>
      </c>
      <c r="D642" s="16">
        <v>634</v>
      </c>
      <c r="E642" s="52" t="s">
        <v>839</v>
      </c>
      <c r="F642" s="15" t="s">
        <v>840</v>
      </c>
      <c r="G642" s="46">
        <v>1000</v>
      </c>
      <c r="H642" s="47">
        <v>1224</v>
      </c>
      <c r="I642" s="48" t="s">
        <v>3602</v>
      </c>
      <c r="J642" s="49">
        <v>84000</v>
      </c>
      <c r="K642" s="15" t="s">
        <v>917</v>
      </c>
      <c r="L642" s="51" t="s">
        <v>3604</v>
      </c>
      <c r="M642" s="27" t="s">
        <v>3605</v>
      </c>
      <c r="N642" s="16">
        <v>10256024</v>
      </c>
      <c r="O642" s="22" t="s">
        <v>3621</v>
      </c>
      <c r="P642" s="16" t="s">
        <v>3630</v>
      </c>
      <c r="Q642" s="22"/>
      <c r="R642" s="98">
        <f>H642*J642</f>
        <v>102816000</v>
      </c>
    </row>
    <row r="643" spans="1:18" ht="31.5" hidden="1" customHeight="1" x14ac:dyDescent="0.25">
      <c r="A643" s="16"/>
      <c r="B643" s="16" t="s">
        <v>3673</v>
      </c>
      <c r="C643" s="20" t="s">
        <v>1575</v>
      </c>
      <c r="D643" s="16">
        <v>635</v>
      </c>
      <c r="E643" s="52" t="s">
        <v>841</v>
      </c>
      <c r="F643" s="15" t="s">
        <v>840</v>
      </c>
      <c r="G643" s="46">
        <v>72000</v>
      </c>
      <c r="H643" s="47">
        <v>10800</v>
      </c>
      <c r="I643" s="48" t="s">
        <v>3602</v>
      </c>
      <c r="J643" s="49">
        <v>69300</v>
      </c>
      <c r="K643" s="15" t="s">
        <v>917</v>
      </c>
      <c r="L643" s="51" t="s">
        <v>3606</v>
      </c>
      <c r="M643" s="27" t="s">
        <v>3607</v>
      </c>
      <c r="N643" s="16">
        <v>102650024</v>
      </c>
      <c r="O643" s="22" t="s">
        <v>3622</v>
      </c>
      <c r="P643" s="16" t="s">
        <v>3631</v>
      </c>
      <c r="Q643" s="22"/>
      <c r="R643" s="98">
        <f t="shared" si="9"/>
        <v>748440000</v>
      </c>
    </row>
    <row r="644" spans="1:18" ht="31.5" hidden="1" customHeight="1" x14ac:dyDescent="0.25">
      <c r="A644" s="16"/>
      <c r="B644" s="16" t="s">
        <v>3673</v>
      </c>
      <c r="C644" s="20" t="s">
        <v>1576</v>
      </c>
      <c r="D644" s="46">
        <v>636</v>
      </c>
      <c r="E644" s="52" t="s">
        <v>842</v>
      </c>
      <c r="F644" s="15" t="s">
        <v>843</v>
      </c>
      <c r="G644" s="46">
        <v>40</v>
      </c>
      <c r="H644" s="47">
        <v>68</v>
      </c>
      <c r="I644" s="48" t="s">
        <v>31</v>
      </c>
      <c r="J644" s="49">
        <v>1365000</v>
      </c>
      <c r="K644" s="15" t="s">
        <v>917</v>
      </c>
      <c r="L644" s="51" t="s">
        <v>3608</v>
      </c>
      <c r="M644" s="27" t="s">
        <v>3609</v>
      </c>
      <c r="N644" s="16">
        <v>10257250</v>
      </c>
      <c r="O644" s="22" t="s">
        <v>3623</v>
      </c>
      <c r="P644" s="16" t="s">
        <v>3632</v>
      </c>
      <c r="Q644" s="22"/>
      <c r="R644" s="98">
        <f t="shared" si="9"/>
        <v>92820000</v>
      </c>
    </row>
    <row r="645" spans="1:18" ht="31.5" hidden="1" customHeight="1" x14ac:dyDescent="0.25">
      <c r="A645" s="16"/>
      <c r="B645" s="16" t="s">
        <v>3673</v>
      </c>
      <c r="C645" s="20" t="s">
        <v>1577</v>
      </c>
      <c r="D645" s="16">
        <v>637</v>
      </c>
      <c r="E645" s="52" t="s">
        <v>844</v>
      </c>
      <c r="F645" s="15" t="s">
        <v>840</v>
      </c>
      <c r="G645" s="46">
        <v>13000</v>
      </c>
      <c r="H645" s="47">
        <v>15000</v>
      </c>
      <c r="I645" s="48" t="s">
        <v>3602</v>
      </c>
      <c r="J645" s="49">
        <v>53130</v>
      </c>
      <c r="K645" s="15" t="s">
        <v>917</v>
      </c>
      <c r="L645" s="51" t="s">
        <v>3610</v>
      </c>
      <c r="M645" s="27" t="s">
        <v>844</v>
      </c>
      <c r="N645" s="16">
        <v>10260024</v>
      </c>
      <c r="O645" s="22" t="s">
        <v>3624</v>
      </c>
      <c r="P645" s="16" t="s">
        <v>3633</v>
      </c>
      <c r="Q645" s="22"/>
      <c r="R645" s="98">
        <f t="shared" si="9"/>
        <v>796950000</v>
      </c>
    </row>
    <row r="646" spans="1:18" ht="31.5" hidden="1" customHeight="1" x14ac:dyDescent="0.25">
      <c r="A646" s="16"/>
      <c r="B646" s="16" t="s">
        <v>3673</v>
      </c>
      <c r="C646" s="20" t="s">
        <v>1578</v>
      </c>
      <c r="D646" s="16">
        <v>638</v>
      </c>
      <c r="E646" s="52" t="s">
        <v>845</v>
      </c>
      <c r="F646" s="15" t="s">
        <v>36</v>
      </c>
      <c r="G646" s="46">
        <v>8000</v>
      </c>
      <c r="H646" s="47">
        <v>9000</v>
      </c>
      <c r="I646" s="48" t="s">
        <v>36</v>
      </c>
      <c r="J646" s="49">
        <v>17325</v>
      </c>
      <c r="K646" s="15" t="s">
        <v>917</v>
      </c>
      <c r="L646" s="51" t="s">
        <v>3611</v>
      </c>
      <c r="M646" s="27" t="s">
        <v>845</v>
      </c>
      <c r="N646" s="16" t="s">
        <v>3620</v>
      </c>
      <c r="O646" s="22" t="s">
        <v>3625</v>
      </c>
      <c r="P646" s="16" t="s">
        <v>3634</v>
      </c>
      <c r="Q646" s="22"/>
      <c r="R646" s="98">
        <f t="shared" si="9"/>
        <v>155925000</v>
      </c>
    </row>
    <row r="647" spans="1:18" ht="31.5" hidden="1" customHeight="1" x14ac:dyDescent="0.25">
      <c r="A647" s="16"/>
      <c r="B647" s="16" t="s">
        <v>3673</v>
      </c>
      <c r="C647" s="20" t="s">
        <v>1579</v>
      </c>
      <c r="D647" s="46">
        <v>639</v>
      </c>
      <c r="E647" s="52" t="s">
        <v>846</v>
      </c>
      <c r="F647" s="15" t="s">
        <v>37</v>
      </c>
      <c r="G647" s="46">
        <v>50</v>
      </c>
      <c r="H647" s="47">
        <v>165</v>
      </c>
      <c r="I647" s="48" t="s">
        <v>3603</v>
      </c>
      <c r="J647" s="49">
        <v>126000</v>
      </c>
      <c r="K647" s="15" t="s">
        <v>917</v>
      </c>
      <c r="L647" s="51" t="s">
        <v>3612</v>
      </c>
      <c r="M647" s="27" t="s">
        <v>3613</v>
      </c>
      <c r="N647" s="16">
        <v>101620610</v>
      </c>
      <c r="O647" s="22" t="s">
        <v>3626</v>
      </c>
      <c r="P647" s="16" t="s">
        <v>3635</v>
      </c>
      <c r="Q647" s="22"/>
      <c r="R647" s="98">
        <f t="shared" si="9"/>
        <v>20790000</v>
      </c>
    </row>
    <row r="648" spans="1:18" ht="31.5" hidden="1" customHeight="1" x14ac:dyDescent="0.25">
      <c r="A648" s="16"/>
      <c r="B648" s="16" t="s">
        <v>3673</v>
      </c>
      <c r="C648" s="20" t="s">
        <v>1580</v>
      </c>
      <c r="D648" s="16">
        <v>640</v>
      </c>
      <c r="E648" s="52" t="s">
        <v>847</v>
      </c>
      <c r="F648" s="15" t="s">
        <v>37</v>
      </c>
      <c r="G648" s="46">
        <v>50</v>
      </c>
      <c r="H648" s="47">
        <v>165</v>
      </c>
      <c r="I648" s="48" t="s">
        <v>3603</v>
      </c>
      <c r="J648" s="49">
        <v>126000</v>
      </c>
      <c r="K648" s="15" t="s">
        <v>917</v>
      </c>
      <c r="L648" s="51" t="s">
        <v>3614</v>
      </c>
      <c r="M648" s="27" t="s">
        <v>3615</v>
      </c>
      <c r="N648" s="16">
        <v>101630610</v>
      </c>
      <c r="O648" s="22" t="s">
        <v>3627</v>
      </c>
      <c r="P648" s="16" t="s">
        <v>3636</v>
      </c>
      <c r="Q648" s="22"/>
      <c r="R648" s="98">
        <f t="shared" si="9"/>
        <v>20790000</v>
      </c>
    </row>
    <row r="649" spans="1:18" ht="31.5" hidden="1" customHeight="1" x14ac:dyDescent="0.25">
      <c r="A649" s="16"/>
      <c r="B649" s="16" t="s">
        <v>3673</v>
      </c>
      <c r="C649" s="20" t="s">
        <v>1581</v>
      </c>
      <c r="D649" s="16">
        <v>641</v>
      </c>
      <c r="E649" s="52" t="s">
        <v>848</v>
      </c>
      <c r="F649" s="15" t="s">
        <v>37</v>
      </c>
      <c r="G649" s="46">
        <v>50</v>
      </c>
      <c r="H649" s="47">
        <v>165</v>
      </c>
      <c r="I649" s="48" t="s">
        <v>3603</v>
      </c>
      <c r="J649" s="49">
        <v>151200</v>
      </c>
      <c r="K649" s="15" t="s">
        <v>917</v>
      </c>
      <c r="L649" s="51" t="s">
        <v>3616</v>
      </c>
      <c r="M649" s="27" t="s">
        <v>3617</v>
      </c>
      <c r="N649" s="16">
        <v>101640610</v>
      </c>
      <c r="O649" s="22" t="s">
        <v>3628</v>
      </c>
      <c r="P649" s="16" t="s">
        <v>3637</v>
      </c>
      <c r="Q649" s="22"/>
      <c r="R649" s="98">
        <f t="shared" si="9"/>
        <v>24948000</v>
      </c>
    </row>
    <row r="650" spans="1:18" ht="31.5" hidden="1" customHeight="1" x14ac:dyDescent="0.25">
      <c r="A650" s="16"/>
      <c r="B650" s="16" t="s">
        <v>3673</v>
      </c>
      <c r="C650" s="20" t="s">
        <v>1582</v>
      </c>
      <c r="D650" s="46">
        <v>642</v>
      </c>
      <c r="E650" s="52" t="s">
        <v>38</v>
      </c>
      <c r="F650" s="15" t="s">
        <v>37</v>
      </c>
      <c r="G650" s="46">
        <v>50</v>
      </c>
      <c r="H650" s="47">
        <v>165</v>
      </c>
      <c r="I650" s="48" t="s">
        <v>3603</v>
      </c>
      <c r="J650" s="49">
        <v>189000</v>
      </c>
      <c r="K650" s="15" t="s">
        <v>917</v>
      </c>
      <c r="L650" s="51" t="s">
        <v>3618</v>
      </c>
      <c r="M650" s="27" t="s">
        <v>3619</v>
      </c>
      <c r="N650" s="16">
        <v>101650610</v>
      </c>
      <c r="O650" s="22" t="s">
        <v>3629</v>
      </c>
      <c r="P650" s="16" t="s">
        <v>3638</v>
      </c>
      <c r="Q650" s="22"/>
      <c r="R650" s="98">
        <f t="shared" ref="R650:R673" si="10">H650*J650</f>
        <v>31185000</v>
      </c>
    </row>
    <row r="651" spans="1:18" ht="31.5" hidden="1" customHeight="1" x14ac:dyDescent="0.25">
      <c r="A651" s="20" t="s">
        <v>932</v>
      </c>
      <c r="B651" s="16" t="s">
        <v>3674</v>
      </c>
      <c r="C651" s="20" t="s">
        <v>1583</v>
      </c>
      <c r="D651" s="16">
        <v>643</v>
      </c>
      <c r="E651" s="34" t="s">
        <v>906</v>
      </c>
      <c r="F651" s="14"/>
      <c r="G651" s="16"/>
      <c r="H651" s="47"/>
      <c r="I651" s="48"/>
      <c r="J651" s="47"/>
      <c r="K651" s="26" t="s">
        <v>916</v>
      </c>
      <c r="L651" s="50">
        <v>2038664112</v>
      </c>
      <c r="M651" s="27"/>
      <c r="N651" s="16"/>
      <c r="O651" s="22"/>
      <c r="P651" s="16"/>
      <c r="Q651" s="22"/>
      <c r="R651" s="98">
        <f t="shared" si="10"/>
        <v>0</v>
      </c>
    </row>
    <row r="652" spans="1:18" ht="31.5" hidden="1" customHeight="1" x14ac:dyDescent="0.25">
      <c r="A652" s="16"/>
      <c r="B652" s="16" t="s">
        <v>3674</v>
      </c>
      <c r="C652" s="20" t="s">
        <v>1584</v>
      </c>
      <c r="D652" s="16">
        <v>644</v>
      </c>
      <c r="E652" s="52" t="s">
        <v>875</v>
      </c>
      <c r="F652" s="16" t="s">
        <v>32</v>
      </c>
      <c r="G652" s="16">
        <v>25</v>
      </c>
      <c r="H652" s="47">
        <v>70</v>
      </c>
      <c r="I652" s="48" t="s">
        <v>32</v>
      </c>
      <c r="J652" s="49">
        <v>5361552</v>
      </c>
      <c r="K652" s="26" t="s">
        <v>916</v>
      </c>
      <c r="L652" s="51" t="s">
        <v>3569</v>
      </c>
      <c r="M652" s="27" t="s">
        <v>3570</v>
      </c>
      <c r="N652" s="16" t="s">
        <v>3589</v>
      </c>
      <c r="O652" s="22"/>
      <c r="P652" s="16"/>
      <c r="Q652" s="22"/>
      <c r="R652" s="98">
        <f t="shared" si="10"/>
        <v>375308640</v>
      </c>
    </row>
    <row r="653" spans="1:18" ht="31.5" hidden="1" customHeight="1" x14ac:dyDescent="0.25">
      <c r="A653" s="16"/>
      <c r="B653" s="16" t="s">
        <v>3674</v>
      </c>
      <c r="C653" s="20" t="s">
        <v>1585</v>
      </c>
      <c r="D653" s="46">
        <v>645</v>
      </c>
      <c r="E653" s="52" t="s">
        <v>876</v>
      </c>
      <c r="F653" s="16" t="s">
        <v>32</v>
      </c>
      <c r="G653" s="16">
        <v>15</v>
      </c>
      <c r="H653" s="47">
        <v>60</v>
      </c>
      <c r="I653" s="48" t="s">
        <v>32</v>
      </c>
      <c r="J653" s="49">
        <v>5495616</v>
      </c>
      <c r="K653" s="26" t="s">
        <v>916</v>
      </c>
      <c r="L653" s="51" t="s">
        <v>3571</v>
      </c>
      <c r="M653" s="27" t="s">
        <v>3572</v>
      </c>
      <c r="N653" s="16" t="s">
        <v>3590</v>
      </c>
      <c r="O653" s="22"/>
      <c r="P653" s="16"/>
      <c r="Q653" s="22"/>
      <c r="R653" s="98">
        <f t="shared" si="10"/>
        <v>329736960</v>
      </c>
    </row>
    <row r="654" spans="1:18" ht="31.5" hidden="1" customHeight="1" x14ac:dyDescent="0.25">
      <c r="A654" s="16"/>
      <c r="B654" s="16" t="s">
        <v>3674</v>
      </c>
      <c r="C654" s="20" t="s">
        <v>1586</v>
      </c>
      <c r="D654" s="16">
        <v>646</v>
      </c>
      <c r="E654" s="52" t="s">
        <v>877</v>
      </c>
      <c r="F654" s="16" t="s">
        <v>32</v>
      </c>
      <c r="G654" s="16">
        <v>6</v>
      </c>
      <c r="H654" s="47">
        <v>20</v>
      </c>
      <c r="I654" s="48" t="s">
        <v>32</v>
      </c>
      <c r="J654" s="49">
        <v>5299200</v>
      </c>
      <c r="K654" s="26" t="s">
        <v>916</v>
      </c>
      <c r="L654" s="51" t="s">
        <v>3573</v>
      </c>
      <c r="M654" s="27" t="s">
        <v>3574</v>
      </c>
      <c r="N654" s="16" t="s">
        <v>3591</v>
      </c>
      <c r="O654" s="22"/>
      <c r="P654" s="16"/>
      <c r="Q654" s="22"/>
      <c r="R654" s="98">
        <f t="shared" si="10"/>
        <v>105984000</v>
      </c>
    </row>
    <row r="655" spans="1:18" ht="31.5" hidden="1" customHeight="1" x14ac:dyDescent="0.25">
      <c r="A655" s="16"/>
      <c r="B655" s="16" t="s">
        <v>3674</v>
      </c>
      <c r="C655" s="20" t="s">
        <v>1587</v>
      </c>
      <c r="D655" s="16">
        <v>647</v>
      </c>
      <c r="E655" s="52" t="s">
        <v>878</v>
      </c>
      <c r="F655" s="16" t="s">
        <v>32</v>
      </c>
      <c r="G655" s="16">
        <v>6</v>
      </c>
      <c r="H655" s="47">
        <v>20</v>
      </c>
      <c r="I655" s="48" t="s">
        <v>32</v>
      </c>
      <c r="J655" s="49">
        <v>5299200</v>
      </c>
      <c r="K655" s="26" t="s">
        <v>916</v>
      </c>
      <c r="L655" s="51" t="s">
        <v>3575</v>
      </c>
      <c r="M655" s="27" t="s">
        <v>3576</v>
      </c>
      <c r="N655" s="16" t="s">
        <v>3592</v>
      </c>
      <c r="O655" s="22"/>
      <c r="P655" s="16"/>
      <c r="Q655" s="22"/>
      <c r="R655" s="98">
        <f t="shared" si="10"/>
        <v>105984000</v>
      </c>
    </row>
    <row r="656" spans="1:18" ht="31.5" hidden="1" customHeight="1" x14ac:dyDescent="0.25">
      <c r="A656" s="16"/>
      <c r="B656" s="16" t="s">
        <v>3674</v>
      </c>
      <c r="C656" s="20" t="s">
        <v>1588</v>
      </c>
      <c r="D656" s="46">
        <v>648</v>
      </c>
      <c r="E656" s="52" t="s">
        <v>879</v>
      </c>
      <c r="F656" s="16" t="s">
        <v>32</v>
      </c>
      <c r="G656" s="16">
        <v>8</v>
      </c>
      <c r="H656" s="47">
        <v>10</v>
      </c>
      <c r="I656" s="48" t="s">
        <v>32</v>
      </c>
      <c r="J656" s="49">
        <v>2545200</v>
      </c>
      <c r="K656" s="26" t="s">
        <v>916</v>
      </c>
      <c r="L656" s="51" t="s">
        <v>3577</v>
      </c>
      <c r="M656" s="27" t="s">
        <v>3578</v>
      </c>
      <c r="N656" s="16" t="s">
        <v>3593</v>
      </c>
      <c r="O656" s="22"/>
      <c r="P656" s="16"/>
      <c r="Q656" s="22"/>
      <c r="R656" s="98">
        <f t="shared" si="10"/>
        <v>25452000</v>
      </c>
    </row>
    <row r="657" spans="1:18" ht="31.5" hidden="1" customHeight="1" x14ac:dyDescent="0.25">
      <c r="A657" s="16"/>
      <c r="B657" s="16" t="s">
        <v>3674</v>
      </c>
      <c r="C657" s="20" t="s">
        <v>1589</v>
      </c>
      <c r="D657" s="16">
        <v>649</v>
      </c>
      <c r="E657" s="52" t="s">
        <v>880</v>
      </c>
      <c r="F657" s="16" t="s">
        <v>32</v>
      </c>
      <c r="G657" s="16">
        <v>8</v>
      </c>
      <c r="H657" s="47">
        <v>10</v>
      </c>
      <c r="I657" s="48" t="s">
        <v>32</v>
      </c>
      <c r="J657" s="49">
        <v>2998800</v>
      </c>
      <c r="K657" s="26" t="s">
        <v>916</v>
      </c>
      <c r="L657" s="51" t="s">
        <v>3579</v>
      </c>
      <c r="M657" s="27" t="s">
        <v>3580</v>
      </c>
      <c r="N657" s="16" t="s">
        <v>3594</v>
      </c>
      <c r="O657" s="22"/>
      <c r="P657" s="16"/>
      <c r="Q657" s="22"/>
      <c r="R657" s="98">
        <f t="shared" si="10"/>
        <v>29988000</v>
      </c>
    </row>
    <row r="658" spans="1:18" ht="31.5" hidden="1" customHeight="1" x14ac:dyDescent="0.25">
      <c r="A658" s="16"/>
      <c r="B658" s="16" t="s">
        <v>3674</v>
      </c>
      <c r="C658" s="20" t="s">
        <v>1590</v>
      </c>
      <c r="D658" s="16">
        <v>650</v>
      </c>
      <c r="E658" s="52" t="s">
        <v>881</v>
      </c>
      <c r="F658" s="16" t="s">
        <v>32</v>
      </c>
      <c r="G658" s="16">
        <v>8</v>
      </c>
      <c r="H658" s="47">
        <v>50</v>
      </c>
      <c r="I658" s="48" t="s">
        <v>32</v>
      </c>
      <c r="J658" s="49">
        <v>5552148</v>
      </c>
      <c r="K658" s="26" t="s">
        <v>916</v>
      </c>
      <c r="L658" s="51" t="s">
        <v>881</v>
      </c>
      <c r="M658" s="27" t="s">
        <v>3581</v>
      </c>
      <c r="N658" s="16" t="s">
        <v>3595</v>
      </c>
      <c r="O658" s="22"/>
      <c r="P658" s="16"/>
      <c r="Q658" s="22"/>
      <c r="R658" s="98">
        <f t="shared" si="10"/>
        <v>277607400</v>
      </c>
    </row>
    <row r="659" spans="1:18" ht="31.5" hidden="1" customHeight="1" x14ac:dyDescent="0.25">
      <c r="A659" s="16"/>
      <c r="B659" s="16" t="s">
        <v>3674</v>
      </c>
      <c r="C659" s="20" t="s">
        <v>1591</v>
      </c>
      <c r="D659" s="46">
        <v>651</v>
      </c>
      <c r="E659" s="52" t="s">
        <v>882</v>
      </c>
      <c r="F659" s="16" t="s">
        <v>32</v>
      </c>
      <c r="G659" s="16">
        <v>20</v>
      </c>
      <c r="H659" s="47">
        <v>50</v>
      </c>
      <c r="I659" s="48" t="s">
        <v>32</v>
      </c>
      <c r="J659" s="49">
        <v>5552148</v>
      </c>
      <c r="K659" s="26" t="s">
        <v>916</v>
      </c>
      <c r="L659" s="51" t="s">
        <v>3582</v>
      </c>
      <c r="M659" s="27" t="s">
        <v>3583</v>
      </c>
      <c r="N659" s="16" t="s">
        <v>3596</v>
      </c>
      <c r="O659" s="22"/>
      <c r="P659" s="16"/>
      <c r="Q659" s="22"/>
      <c r="R659" s="98">
        <f t="shared" si="10"/>
        <v>277607400</v>
      </c>
    </row>
    <row r="660" spans="1:18" ht="31.5" hidden="1" customHeight="1" x14ac:dyDescent="0.25">
      <c r="A660" s="16"/>
      <c r="B660" s="16" t="s">
        <v>3674</v>
      </c>
      <c r="C660" s="20" t="s">
        <v>1592</v>
      </c>
      <c r="D660" s="16">
        <v>652</v>
      </c>
      <c r="E660" s="52" t="s">
        <v>883</v>
      </c>
      <c r="F660" s="16" t="s">
        <v>32</v>
      </c>
      <c r="G660" s="16">
        <v>15</v>
      </c>
      <c r="H660" s="47">
        <v>30</v>
      </c>
      <c r="I660" s="48" t="s">
        <v>32</v>
      </c>
      <c r="J660" s="49">
        <v>4799991</v>
      </c>
      <c r="K660" s="26" t="s">
        <v>916</v>
      </c>
      <c r="L660" s="51" t="s">
        <v>3584</v>
      </c>
      <c r="M660" s="27" t="s">
        <v>3585</v>
      </c>
      <c r="N660" s="16" t="s">
        <v>3597</v>
      </c>
      <c r="O660" s="22"/>
      <c r="P660" s="16"/>
      <c r="Q660" s="22"/>
      <c r="R660" s="98">
        <f t="shared" si="10"/>
        <v>143999730</v>
      </c>
    </row>
    <row r="661" spans="1:18" ht="31.5" hidden="1" customHeight="1" x14ac:dyDescent="0.25">
      <c r="A661" s="16"/>
      <c r="B661" s="16" t="s">
        <v>3674</v>
      </c>
      <c r="C661" s="20" t="s">
        <v>2610</v>
      </c>
      <c r="D661" s="16">
        <v>653</v>
      </c>
      <c r="E661" s="52" t="s">
        <v>884</v>
      </c>
      <c r="F661" s="16" t="s">
        <v>32</v>
      </c>
      <c r="G661" s="16">
        <v>4</v>
      </c>
      <c r="H661" s="47">
        <v>4</v>
      </c>
      <c r="I661" s="48" t="s">
        <v>32</v>
      </c>
      <c r="J661" s="49">
        <v>4799991</v>
      </c>
      <c r="K661" s="26" t="s">
        <v>916</v>
      </c>
      <c r="L661" s="51" t="s">
        <v>884</v>
      </c>
      <c r="M661" s="27" t="s">
        <v>3586</v>
      </c>
      <c r="N661" s="16" t="s">
        <v>3598</v>
      </c>
      <c r="O661" s="22"/>
      <c r="P661" s="16"/>
      <c r="Q661" s="22"/>
      <c r="R661" s="98">
        <f t="shared" si="10"/>
        <v>19199964</v>
      </c>
    </row>
    <row r="662" spans="1:18" ht="31.5" hidden="1" customHeight="1" x14ac:dyDescent="0.25">
      <c r="A662" s="16"/>
      <c r="B662" s="16" t="s">
        <v>3674</v>
      </c>
      <c r="C662" s="20" t="s">
        <v>3552</v>
      </c>
      <c r="D662" s="46">
        <v>654</v>
      </c>
      <c r="E662" s="82" t="s">
        <v>885</v>
      </c>
      <c r="F662" s="16" t="s">
        <v>32</v>
      </c>
      <c r="G662" s="16">
        <v>15</v>
      </c>
      <c r="H662" s="47">
        <v>15</v>
      </c>
      <c r="I662" s="48" t="s">
        <v>32</v>
      </c>
      <c r="J662" s="49">
        <v>12259200</v>
      </c>
      <c r="K662" s="26" t="s">
        <v>916</v>
      </c>
      <c r="L662" s="51" t="s">
        <v>885</v>
      </c>
      <c r="M662" s="27" t="s">
        <v>3587</v>
      </c>
      <c r="N662" s="16" t="s">
        <v>3599</v>
      </c>
      <c r="O662" s="22"/>
      <c r="P662" s="16"/>
      <c r="Q662" s="22"/>
      <c r="R662" s="98">
        <f t="shared" si="10"/>
        <v>183888000</v>
      </c>
    </row>
    <row r="663" spans="1:18" ht="31.5" hidden="1" customHeight="1" x14ac:dyDescent="0.25">
      <c r="A663" s="16"/>
      <c r="B663" s="16" t="s">
        <v>3674</v>
      </c>
      <c r="C663" s="20" t="s">
        <v>3553</v>
      </c>
      <c r="D663" s="16">
        <v>655</v>
      </c>
      <c r="E663" s="82" t="s">
        <v>886</v>
      </c>
      <c r="F663" s="16" t="s">
        <v>32</v>
      </c>
      <c r="G663" s="16">
        <v>15</v>
      </c>
      <c r="H663" s="47">
        <v>15</v>
      </c>
      <c r="I663" s="48" t="s">
        <v>32</v>
      </c>
      <c r="J663" s="49">
        <v>9446400</v>
      </c>
      <c r="K663" s="26" t="s">
        <v>916</v>
      </c>
      <c r="L663" s="51" t="s">
        <v>886</v>
      </c>
      <c r="M663" s="27" t="s">
        <v>3588</v>
      </c>
      <c r="N663" s="16" t="s">
        <v>3600</v>
      </c>
      <c r="O663" s="22"/>
      <c r="P663" s="16"/>
      <c r="Q663" s="22"/>
      <c r="R663" s="98">
        <f t="shared" si="10"/>
        <v>141696000</v>
      </c>
    </row>
    <row r="664" spans="1:18" ht="31.5" hidden="1" customHeight="1" x14ac:dyDescent="0.25">
      <c r="A664" s="16"/>
      <c r="B664" s="16" t="s">
        <v>3674</v>
      </c>
      <c r="C664" s="20" t="s">
        <v>3554</v>
      </c>
      <c r="D664" s="16">
        <v>656</v>
      </c>
      <c r="E664" s="82" t="s">
        <v>887</v>
      </c>
      <c r="F664" s="16" t="s">
        <v>32</v>
      </c>
      <c r="G664" s="16">
        <v>6</v>
      </c>
      <c r="H664" s="47">
        <v>6</v>
      </c>
      <c r="I664" s="48" t="s">
        <v>32</v>
      </c>
      <c r="J664" s="49">
        <v>5302000</v>
      </c>
      <c r="K664" s="26" t="s">
        <v>916</v>
      </c>
      <c r="L664" s="51" t="s">
        <v>887</v>
      </c>
      <c r="M664" s="27" t="s">
        <v>887</v>
      </c>
      <c r="N664" s="16" t="s">
        <v>3601</v>
      </c>
      <c r="O664" s="22"/>
      <c r="P664" s="16"/>
      <c r="Q664" s="22"/>
      <c r="R664" s="98">
        <f t="shared" si="10"/>
        <v>31812000</v>
      </c>
    </row>
    <row r="665" spans="1:18" ht="31.5" hidden="1" customHeight="1" x14ac:dyDescent="0.25">
      <c r="A665" s="20" t="s">
        <v>933</v>
      </c>
      <c r="B665" s="16" t="s">
        <v>3675</v>
      </c>
      <c r="C665" s="20" t="s">
        <v>3555</v>
      </c>
      <c r="D665" s="46">
        <v>657</v>
      </c>
      <c r="E665" s="34" t="s">
        <v>907</v>
      </c>
      <c r="F665" s="16"/>
      <c r="G665" s="16"/>
      <c r="H665" s="47"/>
      <c r="I665" s="48"/>
      <c r="J665" s="49"/>
      <c r="K665" s="26" t="s">
        <v>3677</v>
      </c>
      <c r="L665" s="100">
        <v>2004352500</v>
      </c>
      <c r="M665" s="27"/>
      <c r="N665" s="16"/>
      <c r="O665" s="22"/>
      <c r="P665" s="16"/>
      <c r="Q665" s="22"/>
      <c r="R665" s="98">
        <f t="shared" si="10"/>
        <v>0</v>
      </c>
    </row>
    <row r="666" spans="1:18" ht="31.5" hidden="1" customHeight="1" x14ac:dyDescent="0.25">
      <c r="A666" s="16"/>
      <c r="B666" s="16" t="s">
        <v>3675</v>
      </c>
      <c r="C666" s="20" t="s">
        <v>3556</v>
      </c>
      <c r="D666" s="16">
        <v>658</v>
      </c>
      <c r="E666" s="52" t="s">
        <v>888</v>
      </c>
      <c r="F666" s="15" t="s">
        <v>36</v>
      </c>
      <c r="G666" s="46">
        <v>5000</v>
      </c>
      <c r="H666" s="66">
        <v>10000</v>
      </c>
      <c r="I666" s="48" t="s">
        <v>36</v>
      </c>
      <c r="J666" s="47">
        <v>38010</v>
      </c>
      <c r="K666" s="26" t="s">
        <v>3677</v>
      </c>
      <c r="L666" s="52" t="s">
        <v>888</v>
      </c>
      <c r="M666" s="27" t="s">
        <v>3647</v>
      </c>
      <c r="N666" s="82" t="s">
        <v>3639</v>
      </c>
      <c r="O666" s="22"/>
      <c r="P666" s="16"/>
      <c r="Q666" s="22"/>
      <c r="R666" s="98">
        <f t="shared" si="10"/>
        <v>380100000</v>
      </c>
    </row>
    <row r="667" spans="1:18" ht="31.5" hidden="1" customHeight="1" x14ac:dyDescent="0.25">
      <c r="A667" s="16"/>
      <c r="B667" s="16" t="s">
        <v>3675</v>
      </c>
      <c r="C667" s="20" t="s">
        <v>3557</v>
      </c>
      <c r="D667" s="16">
        <v>659</v>
      </c>
      <c r="E667" s="52" t="s">
        <v>889</v>
      </c>
      <c r="F667" s="15" t="s">
        <v>36</v>
      </c>
      <c r="G667" s="46">
        <v>4000</v>
      </c>
      <c r="H667" s="66">
        <v>5500</v>
      </c>
      <c r="I667" s="48" t="s">
        <v>36</v>
      </c>
      <c r="J667" s="47">
        <v>63420</v>
      </c>
      <c r="K667" s="26" t="s">
        <v>3677</v>
      </c>
      <c r="L667" s="52" t="s">
        <v>889</v>
      </c>
      <c r="M667" s="27" t="s">
        <v>3648</v>
      </c>
      <c r="N667" s="82" t="s">
        <v>3640</v>
      </c>
      <c r="O667" s="22"/>
      <c r="P667" s="16"/>
      <c r="Q667" s="22"/>
      <c r="R667" s="98">
        <f t="shared" si="10"/>
        <v>348810000</v>
      </c>
    </row>
    <row r="668" spans="1:18" ht="31.5" hidden="1" customHeight="1" x14ac:dyDescent="0.25">
      <c r="A668" s="16"/>
      <c r="B668" s="16" t="s">
        <v>3675</v>
      </c>
      <c r="C668" s="20" t="s">
        <v>3558</v>
      </c>
      <c r="D668" s="46">
        <v>660</v>
      </c>
      <c r="E668" s="52" t="s">
        <v>890</v>
      </c>
      <c r="F668" s="15" t="s">
        <v>36</v>
      </c>
      <c r="G668" s="46">
        <v>3500</v>
      </c>
      <c r="H668" s="66">
        <v>5500</v>
      </c>
      <c r="I668" s="48" t="s">
        <v>36</v>
      </c>
      <c r="J668" s="47">
        <v>96957</v>
      </c>
      <c r="K668" s="26" t="s">
        <v>3677</v>
      </c>
      <c r="L668" s="52" t="s">
        <v>890</v>
      </c>
      <c r="M668" s="27" t="s">
        <v>3649</v>
      </c>
      <c r="N668" s="82" t="s">
        <v>3641</v>
      </c>
      <c r="O668" s="22"/>
      <c r="P668" s="16"/>
      <c r="Q668" s="22"/>
      <c r="R668" s="98">
        <f t="shared" si="10"/>
        <v>533263500</v>
      </c>
    </row>
    <row r="669" spans="1:18" ht="31.5" hidden="1" customHeight="1" x14ac:dyDescent="0.25">
      <c r="A669" s="16"/>
      <c r="B669" s="16" t="s">
        <v>3675</v>
      </c>
      <c r="C669" s="20" t="s">
        <v>3559</v>
      </c>
      <c r="D669" s="16">
        <v>661</v>
      </c>
      <c r="E669" s="52" t="s">
        <v>891</v>
      </c>
      <c r="F669" s="15" t="s">
        <v>36</v>
      </c>
      <c r="G669" s="46">
        <v>500</v>
      </c>
      <c r="H669" s="47">
        <v>500</v>
      </c>
      <c r="I669" s="48" t="s">
        <v>36</v>
      </c>
      <c r="J669" s="47">
        <v>48000</v>
      </c>
      <c r="K669" s="26" t="s">
        <v>3677</v>
      </c>
      <c r="L669" s="52" t="s">
        <v>891</v>
      </c>
      <c r="M669" s="27" t="s">
        <v>3650</v>
      </c>
      <c r="N669" s="82" t="s">
        <v>3642</v>
      </c>
      <c r="O669" s="22"/>
      <c r="P669" s="16"/>
      <c r="Q669" s="22"/>
      <c r="R669" s="98">
        <f t="shared" si="10"/>
        <v>24000000</v>
      </c>
    </row>
    <row r="670" spans="1:18" ht="31.5" hidden="1" customHeight="1" x14ac:dyDescent="0.25">
      <c r="A670" s="16"/>
      <c r="B670" s="16" t="s">
        <v>3675</v>
      </c>
      <c r="C670" s="20" t="s">
        <v>3560</v>
      </c>
      <c r="D670" s="16">
        <v>662</v>
      </c>
      <c r="E670" s="52" t="s">
        <v>892</v>
      </c>
      <c r="F670" s="15" t="s">
        <v>36</v>
      </c>
      <c r="G670" s="46">
        <v>500</v>
      </c>
      <c r="H670" s="66">
        <v>1000</v>
      </c>
      <c r="I670" s="48" t="s">
        <v>36</v>
      </c>
      <c r="J670" s="47">
        <v>26880</v>
      </c>
      <c r="K670" s="26" t="s">
        <v>3677</v>
      </c>
      <c r="L670" s="52" t="s">
        <v>892</v>
      </c>
      <c r="M670" s="27" t="s">
        <v>3651</v>
      </c>
      <c r="N670" s="82" t="s">
        <v>3643</v>
      </c>
      <c r="O670" s="22"/>
      <c r="P670" s="16"/>
      <c r="Q670" s="22"/>
      <c r="R670" s="98">
        <f t="shared" si="10"/>
        <v>26880000</v>
      </c>
    </row>
    <row r="671" spans="1:18" ht="31.5" hidden="1" customHeight="1" x14ac:dyDescent="0.25">
      <c r="A671" s="16"/>
      <c r="B671" s="16" t="s">
        <v>3675</v>
      </c>
      <c r="C671" s="20" t="s">
        <v>3561</v>
      </c>
      <c r="D671" s="46">
        <v>663</v>
      </c>
      <c r="E671" s="52" t="s">
        <v>893</v>
      </c>
      <c r="F671" s="15" t="s">
        <v>36</v>
      </c>
      <c r="G671" s="46">
        <v>500</v>
      </c>
      <c r="H671" s="66">
        <v>1000</v>
      </c>
      <c r="I671" s="48" t="s">
        <v>36</v>
      </c>
      <c r="J671" s="47">
        <v>22785</v>
      </c>
      <c r="K671" s="26" t="s">
        <v>3677</v>
      </c>
      <c r="L671" s="52" t="s">
        <v>893</v>
      </c>
      <c r="M671" s="27" t="s">
        <v>3652</v>
      </c>
      <c r="N671" s="82" t="s">
        <v>3644</v>
      </c>
      <c r="O671" s="22"/>
      <c r="P671" s="16"/>
      <c r="Q671" s="22"/>
      <c r="R671" s="98">
        <f t="shared" si="10"/>
        <v>22785000</v>
      </c>
    </row>
    <row r="672" spans="1:18" ht="31.5" hidden="1" customHeight="1" x14ac:dyDescent="0.25">
      <c r="A672" s="16"/>
      <c r="B672" s="16" t="s">
        <v>3675</v>
      </c>
      <c r="C672" s="20" t="s">
        <v>3562</v>
      </c>
      <c r="D672" s="16">
        <v>664</v>
      </c>
      <c r="E672" s="52" t="s">
        <v>894</v>
      </c>
      <c r="F672" s="15" t="s">
        <v>36</v>
      </c>
      <c r="G672" s="46">
        <v>10000</v>
      </c>
      <c r="H672" s="66">
        <v>20000</v>
      </c>
      <c r="I672" s="48" t="s">
        <v>36</v>
      </c>
      <c r="J672" s="47">
        <v>32550</v>
      </c>
      <c r="K672" s="26" t="s">
        <v>3677</v>
      </c>
      <c r="L672" s="52" t="s">
        <v>894</v>
      </c>
      <c r="M672" s="27" t="s">
        <v>3654</v>
      </c>
      <c r="N672" s="82" t="s">
        <v>3645</v>
      </c>
      <c r="O672" s="22"/>
      <c r="P672" s="16"/>
      <c r="Q672" s="22"/>
      <c r="R672" s="98">
        <f t="shared" si="10"/>
        <v>651000000</v>
      </c>
    </row>
    <row r="673" spans="1:18" ht="31.5" hidden="1" customHeight="1" x14ac:dyDescent="0.25">
      <c r="A673" s="87"/>
      <c r="B673" s="87" t="s">
        <v>3675</v>
      </c>
      <c r="C673" s="88" t="s">
        <v>3563</v>
      </c>
      <c r="D673" s="87">
        <v>665</v>
      </c>
      <c r="E673" s="89" t="s">
        <v>895</v>
      </c>
      <c r="F673" s="90" t="s">
        <v>36</v>
      </c>
      <c r="G673" s="91">
        <v>500</v>
      </c>
      <c r="H673" s="92">
        <v>500</v>
      </c>
      <c r="I673" s="93" t="s">
        <v>36</v>
      </c>
      <c r="J673" s="92">
        <v>35028</v>
      </c>
      <c r="K673" s="26" t="s">
        <v>3677</v>
      </c>
      <c r="L673" s="89" t="s">
        <v>895</v>
      </c>
      <c r="M673" s="94" t="s">
        <v>3653</v>
      </c>
      <c r="N673" s="95" t="s">
        <v>3646</v>
      </c>
      <c r="O673" s="96"/>
      <c r="P673" s="87"/>
      <c r="Q673" s="22"/>
      <c r="R673" s="98">
        <f t="shared" si="10"/>
        <v>17514000</v>
      </c>
    </row>
    <row r="674" spans="1:18" ht="40.5" hidden="1" customHeight="1" x14ac:dyDescent="0.25">
      <c r="A674" s="20"/>
      <c r="B674" s="16" t="s">
        <v>3676</v>
      </c>
      <c r="C674" s="20"/>
      <c r="D674" s="46"/>
      <c r="E674" s="26" t="s">
        <v>3656</v>
      </c>
      <c r="F674" s="15"/>
      <c r="G674" s="16"/>
      <c r="H674" s="108"/>
      <c r="I674" s="48"/>
      <c r="J674" s="108"/>
      <c r="K674" s="26" t="s">
        <v>3656</v>
      </c>
      <c r="L674" s="50"/>
      <c r="M674" s="27"/>
      <c r="N674" s="16"/>
      <c r="O674" s="22"/>
      <c r="P674" s="16"/>
      <c r="Q674" s="22"/>
      <c r="R674" s="97">
        <f>SUBTOTAL(9,R9:R673)</f>
        <v>1040800000</v>
      </c>
    </row>
    <row r="675" spans="1:18" ht="15.75" hidden="1" customHeight="1" x14ac:dyDescent="0.25">
      <c r="B675" s="2"/>
      <c r="D675" s="12"/>
      <c r="E675" s="31" t="s">
        <v>602</v>
      </c>
      <c r="F675" s="1"/>
      <c r="G675" s="6"/>
      <c r="H675" s="39"/>
      <c r="J675" s="43"/>
    </row>
    <row r="676" spans="1:18" s="1" customFormat="1" hidden="1" x14ac:dyDescent="0.25">
      <c r="A676" s="5"/>
      <c r="B676" s="2"/>
      <c r="C676" s="5"/>
      <c r="E676" s="31" t="s">
        <v>603</v>
      </c>
      <c r="G676" s="6"/>
      <c r="H676" s="39"/>
      <c r="I676" s="38"/>
      <c r="J676" s="43"/>
      <c r="K676" s="11"/>
      <c r="L676" s="40"/>
      <c r="M676" s="10"/>
      <c r="N676" s="6"/>
      <c r="P676" s="6"/>
      <c r="R676" s="37"/>
    </row>
    <row r="678" spans="1:18" s="2" customFormat="1" ht="20.25" customHeight="1" x14ac:dyDescent="0.25">
      <c r="A678" s="3"/>
      <c r="B678" s="3"/>
      <c r="C678" s="3"/>
      <c r="E678" s="36" t="s">
        <v>604</v>
      </c>
      <c r="F678" s="11" t="s">
        <v>606</v>
      </c>
      <c r="G678" s="83" t="s">
        <v>605</v>
      </c>
      <c r="H678" s="109"/>
      <c r="I678" s="84"/>
      <c r="J678" s="109"/>
      <c r="K678" s="25"/>
      <c r="L678" s="40"/>
      <c r="M678" s="19"/>
      <c r="R678" s="38"/>
    </row>
    <row r="679" spans="1:18" x14ac:dyDescent="0.25">
      <c r="E679" s="36"/>
      <c r="F679" s="10"/>
    </row>
    <row r="680" spans="1:18" x14ac:dyDescent="0.25">
      <c r="E680" s="36"/>
      <c r="F680" s="10"/>
    </row>
    <row r="681" spans="1:18" x14ac:dyDescent="0.25">
      <c r="E681" s="36"/>
      <c r="F681" s="11"/>
    </row>
    <row r="682" spans="1:18" x14ac:dyDescent="0.25">
      <c r="E682" s="36"/>
      <c r="F682" s="9"/>
    </row>
    <row r="683" spans="1:18" ht="15" customHeight="1" x14ac:dyDescent="0.25">
      <c r="E683" s="36"/>
      <c r="F683" s="18"/>
    </row>
    <row r="684" spans="1:18" ht="15" customHeight="1" x14ac:dyDescent="0.25">
      <c r="E684" s="36"/>
      <c r="F684" s="18"/>
    </row>
  </sheetData>
  <autoFilter ref="A8:P676" xr:uid="{E9DDFF98-AE6B-480F-A090-81CC2F5AFE01}">
    <filterColumn colId="1">
      <filters>
        <filter val="Lô 9"/>
      </filters>
    </filterColumn>
  </autoFilter>
  <mergeCells count="1">
    <mergeCell ref="H6:M7"/>
  </mergeCells>
  <phoneticPr fontId="13" type="noConversion"/>
  <pageMargins left="0.45572916666666669" right="0.4" top="0.45" bottom="0.5" header="0.3" footer="0.3"/>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36"/>
  <sheetViews>
    <sheetView zoomScale="60" zoomScaleNormal="60" workbookViewId="0">
      <selection activeCell="C27" sqref="C27"/>
    </sheetView>
  </sheetViews>
  <sheetFormatPr defaultColWidth="9" defaultRowHeight="16.5" x14ac:dyDescent="0.25"/>
  <cols>
    <col min="1" max="1" width="20" style="12" customWidth="1"/>
    <col min="2" max="2" width="26.42578125" style="12" customWidth="1"/>
    <col min="3" max="3" width="10.85546875" style="12" customWidth="1"/>
    <col min="4" max="4" width="12.28515625" style="2" customWidth="1"/>
    <col min="5" max="5" width="13.85546875" style="12" customWidth="1"/>
    <col min="6" max="7" width="36.42578125" style="12" customWidth="1"/>
    <col min="8" max="8" width="18.5703125" style="18" customWidth="1"/>
    <col min="9" max="9" width="18.140625" style="19" customWidth="1"/>
    <col min="10" max="10" width="16.85546875" style="18" customWidth="1"/>
    <col min="11" max="14" width="15.5703125" style="18" customWidth="1"/>
    <col min="15" max="15" width="16.85546875" style="18" customWidth="1"/>
    <col min="16" max="16" width="18.28515625" style="18" customWidth="1"/>
    <col min="17" max="17" width="16.42578125" style="18" customWidth="1"/>
    <col min="18" max="19" width="19.42578125" style="18" customWidth="1"/>
    <col min="20" max="21" width="19.42578125" style="12" customWidth="1"/>
    <col min="22" max="22" width="31.85546875" style="112" customWidth="1"/>
    <col min="23" max="16384" width="9" style="12"/>
  </cols>
  <sheetData>
    <row r="2" spans="1:22" x14ac:dyDescent="0.25">
      <c r="G2" s="111" t="s">
        <v>3690</v>
      </c>
      <c r="H2" s="110" t="s">
        <v>3691</v>
      </c>
    </row>
    <row r="3" spans="1:22" x14ac:dyDescent="0.25">
      <c r="A3" s="12" t="s">
        <v>3679</v>
      </c>
      <c r="H3" s="17" t="s">
        <v>3687</v>
      </c>
      <c r="I3" s="17" t="s">
        <v>3692</v>
      </c>
      <c r="J3" s="17"/>
      <c r="K3" s="17"/>
      <c r="L3" s="17"/>
      <c r="M3" s="17"/>
      <c r="N3" s="17"/>
      <c r="O3" s="17"/>
      <c r="P3" s="17"/>
      <c r="Q3" s="17"/>
      <c r="R3" s="17"/>
      <c r="S3" s="17"/>
    </row>
    <row r="4" spans="1:22" x14ac:dyDescent="0.25">
      <c r="A4" s="12" t="s">
        <v>3680</v>
      </c>
      <c r="H4" s="17" t="s">
        <v>3688</v>
      </c>
      <c r="I4" s="17" t="s">
        <v>3693</v>
      </c>
      <c r="J4" s="17"/>
      <c r="K4" s="17"/>
      <c r="L4" s="17"/>
      <c r="M4" s="17"/>
      <c r="N4" s="17"/>
      <c r="O4" s="17"/>
      <c r="P4" s="17"/>
      <c r="Q4" s="17"/>
      <c r="R4" s="17"/>
      <c r="S4" s="17"/>
    </row>
    <row r="5" spans="1:22" x14ac:dyDescent="0.25">
      <c r="A5" s="12" t="s">
        <v>3681</v>
      </c>
      <c r="H5" s="17"/>
      <c r="I5" s="17"/>
      <c r="J5" s="17"/>
      <c r="K5" s="17"/>
      <c r="L5" s="17"/>
      <c r="M5" s="17"/>
      <c r="N5" s="17"/>
      <c r="O5" s="17"/>
      <c r="P5" s="17"/>
      <c r="Q5" s="17"/>
      <c r="R5" s="17"/>
      <c r="S5" s="17"/>
    </row>
    <row r="6" spans="1:22" ht="32.25" customHeight="1" x14ac:dyDescent="0.25">
      <c r="H6" s="17"/>
      <c r="I6" s="17"/>
      <c r="J6" s="17"/>
      <c r="K6" s="17"/>
      <c r="L6" s="17"/>
      <c r="M6" s="17"/>
      <c r="N6" s="17"/>
      <c r="O6" s="17"/>
      <c r="P6" s="17"/>
      <c r="Q6" s="17"/>
      <c r="R6" s="17"/>
      <c r="S6" s="17"/>
    </row>
    <row r="7" spans="1:22" s="3" customFormat="1" ht="66" x14ac:dyDescent="0.25">
      <c r="B7" s="3" t="s">
        <v>3699</v>
      </c>
      <c r="C7" s="20" t="s">
        <v>1</v>
      </c>
      <c r="D7" s="20" t="s">
        <v>3682</v>
      </c>
      <c r="E7" s="20" t="s">
        <v>3683</v>
      </c>
      <c r="F7" s="20" t="s">
        <v>3684</v>
      </c>
      <c r="G7" s="20" t="s">
        <v>3685</v>
      </c>
      <c r="H7" s="26" t="s">
        <v>938</v>
      </c>
      <c r="I7" s="26" t="s">
        <v>937</v>
      </c>
      <c r="J7" s="26" t="s">
        <v>3686</v>
      </c>
      <c r="K7" s="26" t="s">
        <v>3694</v>
      </c>
      <c r="L7" s="26" t="s">
        <v>3695</v>
      </c>
      <c r="M7" s="26" t="s">
        <v>3696</v>
      </c>
      <c r="N7" s="26" t="s">
        <v>3697</v>
      </c>
      <c r="O7" s="26" t="s">
        <v>1593</v>
      </c>
      <c r="P7" s="26" t="s">
        <v>1594</v>
      </c>
      <c r="Q7" s="26" t="s">
        <v>1595</v>
      </c>
      <c r="R7" s="26" t="s">
        <v>3657</v>
      </c>
      <c r="S7" s="26" t="s">
        <v>3687</v>
      </c>
      <c r="T7" s="20" t="s">
        <v>3688</v>
      </c>
      <c r="U7" s="20" t="s">
        <v>3689</v>
      </c>
      <c r="V7" s="113" t="s">
        <v>3698</v>
      </c>
    </row>
    <row r="8" spans="1:22" ht="24" customHeight="1" x14ac:dyDescent="0.25">
      <c r="C8" s="22"/>
      <c r="D8" s="16"/>
      <c r="E8" s="22"/>
      <c r="F8" s="22"/>
      <c r="G8" s="22"/>
      <c r="H8" s="27"/>
      <c r="I8" s="15"/>
      <c r="J8" s="27"/>
      <c r="K8" s="27"/>
      <c r="L8" s="27"/>
      <c r="M8" s="27"/>
      <c r="N8" s="27"/>
      <c r="O8" s="27"/>
      <c r="P8" s="27"/>
      <c r="Q8" s="27"/>
      <c r="R8" s="27"/>
      <c r="S8" s="27"/>
      <c r="T8" s="22"/>
      <c r="U8" s="22"/>
    </row>
    <row r="9" spans="1:22" ht="24" customHeight="1" x14ac:dyDescent="0.25">
      <c r="C9" s="22"/>
      <c r="D9" s="16"/>
      <c r="E9" s="22"/>
      <c r="F9" s="22"/>
      <c r="G9" s="22"/>
      <c r="H9" s="27"/>
      <c r="I9" s="15"/>
      <c r="J9" s="27"/>
      <c r="K9" s="27"/>
      <c r="L9" s="27"/>
      <c r="M9" s="27"/>
      <c r="N9" s="27"/>
      <c r="O9" s="27"/>
      <c r="P9" s="27"/>
      <c r="Q9" s="27"/>
      <c r="R9" s="27"/>
      <c r="S9" s="27"/>
      <c r="T9" s="22"/>
      <c r="U9" s="22"/>
    </row>
    <row r="10" spans="1:22" ht="24" customHeight="1" x14ac:dyDescent="0.25">
      <c r="C10" s="22"/>
      <c r="D10" s="16"/>
      <c r="E10" s="22"/>
      <c r="F10" s="22"/>
      <c r="G10" s="22"/>
      <c r="H10" s="27"/>
      <c r="I10" s="15"/>
      <c r="J10" s="27"/>
      <c r="K10" s="27"/>
      <c r="L10" s="27"/>
      <c r="M10" s="27"/>
      <c r="N10" s="27"/>
      <c r="O10" s="27"/>
      <c r="P10" s="27"/>
      <c r="Q10" s="27"/>
      <c r="R10" s="27"/>
      <c r="S10" s="27"/>
      <c r="T10" s="22"/>
      <c r="U10" s="22"/>
    </row>
    <row r="11" spans="1:22" ht="24" customHeight="1" x14ac:dyDescent="0.25">
      <c r="C11" s="22"/>
      <c r="D11" s="16"/>
      <c r="E11" s="22"/>
      <c r="F11" s="22"/>
      <c r="G11" s="22"/>
      <c r="H11" s="27"/>
      <c r="I11" s="15"/>
      <c r="J11" s="27"/>
      <c r="K11" s="27"/>
      <c r="L11" s="27"/>
      <c r="M11" s="27"/>
      <c r="N11" s="27"/>
      <c r="O11" s="27"/>
      <c r="P11" s="27"/>
      <c r="Q11" s="27"/>
      <c r="R11" s="27"/>
      <c r="S11" s="27"/>
      <c r="T11" s="22"/>
      <c r="U11" s="22"/>
    </row>
    <row r="12" spans="1:22" ht="24" customHeight="1" x14ac:dyDescent="0.25">
      <c r="C12" s="22"/>
      <c r="D12" s="16"/>
      <c r="E12" s="22"/>
      <c r="F12" s="22"/>
      <c r="G12" s="22"/>
      <c r="H12" s="27"/>
      <c r="I12" s="15"/>
      <c r="J12" s="27"/>
      <c r="K12" s="27"/>
      <c r="L12" s="27"/>
      <c r="M12" s="27"/>
      <c r="N12" s="27"/>
      <c r="O12" s="27"/>
      <c r="P12" s="27"/>
      <c r="Q12" s="27"/>
      <c r="R12" s="27"/>
      <c r="S12" s="27"/>
      <c r="T12" s="22"/>
      <c r="U12" s="22"/>
    </row>
    <row r="13" spans="1:22" ht="24" customHeight="1" x14ac:dyDescent="0.25">
      <c r="C13" s="22"/>
      <c r="D13" s="16"/>
      <c r="E13" s="22"/>
      <c r="F13" s="22"/>
      <c r="G13" s="22"/>
      <c r="H13" s="27"/>
      <c r="I13" s="15"/>
      <c r="J13" s="27"/>
      <c r="K13" s="27"/>
      <c r="L13" s="27"/>
      <c r="M13" s="27"/>
      <c r="N13" s="27"/>
      <c r="O13" s="27"/>
      <c r="P13" s="27"/>
      <c r="Q13" s="27"/>
      <c r="R13" s="27"/>
      <c r="S13" s="27"/>
      <c r="T13" s="22"/>
      <c r="U13" s="22"/>
    </row>
    <row r="14" spans="1:22" ht="24" customHeight="1" x14ac:dyDescent="0.25">
      <c r="C14" s="22"/>
      <c r="D14" s="16"/>
      <c r="E14" s="22"/>
      <c r="F14" s="22"/>
      <c r="G14" s="22"/>
      <c r="H14" s="27"/>
      <c r="I14" s="15"/>
      <c r="J14" s="27"/>
      <c r="K14" s="27"/>
      <c r="L14" s="27"/>
      <c r="M14" s="27"/>
      <c r="N14" s="27"/>
      <c r="O14" s="27"/>
      <c r="P14" s="27"/>
      <c r="Q14" s="27"/>
      <c r="R14" s="27"/>
      <c r="S14" s="27"/>
      <c r="T14" s="22"/>
      <c r="U14" s="22"/>
    </row>
    <row r="15" spans="1:22" ht="24" customHeight="1" x14ac:dyDescent="0.25">
      <c r="C15" s="22"/>
      <c r="D15" s="16"/>
      <c r="E15" s="22"/>
      <c r="F15" s="22"/>
      <c r="G15" s="22"/>
      <c r="H15" s="27"/>
      <c r="I15" s="15"/>
      <c r="J15" s="27"/>
      <c r="K15" s="27"/>
      <c r="L15" s="27"/>
      <c r="M15" s="27"/>
      <c r="N15" s="27"/>
      <c r="O15" s="27"/>
      <c r="P15" s="27"/>
      <c r="Q15" s="27"/>
      <c r="R15" s="27"/>
      <c r="S15" s="27"/>
      <c r="T15" s="22"/>
      <c r="U15" s="22"/>
    </row>
    <row r="16" spans="1:22" ht="24" customHeight="1" x14ac:dyDescent="0.25">
      <c r="C16" s="22"/>
      <c r="D16" s="16"/>
      <c r="E16" s="22"/>
      <c r="F16" s="22"/>
      <c r="G16" s="22"/>
      <c r="H16" s="27"/>
      <c r="I16" s="15"/>
      <c r="J16" s="27"/>
      <c r="K16" s="27"/>
      <c r="L16" s="27"/>
      <c r="M16" s="27"/>
      <c r="N16" s="27"/>
      <c r="O16" s="27"/>
      <c r="P16" s="27"/>
      <c r="Q16" s="27"/>
      <c r="R16" s="27"/>
      <c r="S16" s="27"/>
      <c r="T16" s="22"/>
      <c r="U16" s="22"/>
    </row>
    <row r="17" spans="3:21" ht="24" customHeight="1" x14ac:dyDescent="0.25">
      <c r="C17" s="22"/>
      <c r="D17" s="16"/>
      <c r="E17" s="22"/>
      <c r="F17" s="22"/>
      <c r="G17" s="22"/>
      <c r="H17" s="27"/>
      <c r="I17" s="15"/>
      <c r="J17" s="27"/>
      <c r="K17" s="27"/>
      <c r="L17" s="27"/>
      <c r="M17" s="27"/>
      <c r="N17" s="27"/>
      <c r="O17" s="27"/>
      <c r="P17" s="27"/>
      <c r="Q17" s="27"/>
      <c r="R17" s="27"/>
      <c r="S17" s="27"/>
      <c r="T17" s="22"/>
      <c r="U17" s="22"/>
    </row>
    <row r="18" spans="3:21" ht="24" customHeight="1" x14ac:dyDescent="0.25">
      <c r="C18" s="22"/>
      <c r="D18" s="16"/>
      <c r="E18" s="22"/>
      <c r="F18" s="22"/>
      <c r="G18" s="22"/>
      <c r="H18" s="27"/>
      <c r="I18" s="15"/>
      <c r="J18" s="27"/>
      <c r="K18" s="27"/>
      <c r="L18" s="27"/>
      <c r="M18" s="27"/>
      <c r="N18" s="27"/>
      <c r="O18" s="27"/>
      <c r="P18" s="27"/>
      <c r="Q18" s="27"/>
      <c r="R18" s="27"/>
      <c r="S18" s="27"/>
      <c r="T18" s="22"/>
      <c r="U18" s="22"/>
    </row>
    <row r="19" spans="3:21" ht="24" customHeight="1" x14ac:dyDescent="0.25">
      <c r="C19" s="22"/>
      <c r="D19" s="16"/>
      <c r="E19" s="22"/>
      <c r="F19" s="22"/>
      <c r="G19" s="22"/>
      <c r="H19" s="27"/>
      <c r="I19" s="15"/>
      <c r="J19" s="27"/>
      <c r="K19" s="27"/>
      <c r="L19" s="27"/>
      <c r="M19" s="27"/>
      <c r="N19" s="27"/>
      <c r="O19" s="27"/>
      <c r="P19" s="27"/>
      <c r="Q19" s="27"/>
      <c r="R19" s="27"/>
      <c r="S19" s="27"/>
      <c r="T19" s="22"/>
      <c r="U19" s="22"/>
    </row>
    <row r="20" spans="3:21" ht="24" customHeight="1" x14ac:dyDescent="0.25">
      <c r="C20" s="22"/>
      <c r="D20" s="16"/>
      <c r="E20" s="22"/>
      <c r="F20" s="22"/>
      <c r="G20" s="22"/>
      <c r="H20" s="27"/>
      <c r="I20" s="15"/>
      <c r="J20" s="27"/>
      <c r="K20" s="27"/>
      <c r="L20" s="27"/>
      <c r="M20" s="27"/>
      <c r="N20" s="27"/>
      <c r="O20" s="27"/>
      <c r="P20" s="27"/>
      <c r="Q20" s="27"/>
      <c r="R20" s="27"/>
      <c r="S20" s="27"/>
      <c r="T20" s="22"/>
      <c r="U20" s="22"/>
    </row>
    <row r="21" spans="3:21" ht="24" customHeight="1" x14ac:dyDescent="0.25">
      <c r="C21" s="22"/>
      <c r="D21" s="16"/>
      <c r="E21" s="22"/>
      <c r="F21" s="22"/>
      <c r="G21" s="22"/>
      <c r="H21" s="27"/>
      <c r="I21" s="15"/>
      <c r="J21" s="27"/>
      <c r="K21" s="27"/>
      <c r="L21" s="27"/>
      <c r="M21" s="27"/>
      <c r="N21" s="27"/>
      <c r="O21" s="27"/>
      <c r="P21" s="27"/>
      <c r="Q21" s="27"/>
      <c r="R21" s="27"/>
      <c r="S21" s="27"/>
      <c r="T21" s="22"/>
      <c r="U21" s="22"/>
    </row>
    <row r="22" spans="3:21" ht="24" customHeight="1" x14ac:dyDescent="0.25">
      <c r="C22" s="22"/>
      <c r="D22" s="16"/>
      <c r="E22" s="22"/>
      <c r="F22" s="22"/>
      <c r="G22" s="22"/>
      <c r="H22" s="27"/>
      <c r="I22" s="15"/>
      <c r="J22" s="27"/>
      <c r="K22" s="27"/>
      <c r="L22" s="27"/>
      <c r="M22" s="27"/>
      <c r="N22" s="27"/>
      <c r="O22" s="27"/>
      <c r="P22" s="27"/>
      <c r="Q22" s="27"/>
      <c r="R22" s="27"/>
      <c r="S22" s="27"/>
      <c r="T22" s="22"/>
      <c r="U22" s="22"/>
    </row>
    <row r="23" spans="3:21" ht="24" customHeight="1" x14ac:dyDescent="0.25">
      <c r="C23" s="22"/>
      <c r="D23" s="16"/>
      <c r="E23" s="22"/>
      <c r="F23" s="22"/>
      <c r="G23" s="22"/>
      <c r="H23" s="27"/>
      <c r="I23" s="15"/>
      <c r="J23" s="27"/>
      <c r="K23" s="27"/>
      <c r="L23" s="27"/>
      <c r="M23" s="27"/>
      <c r="N23" s="27"/>
      <c r="O23" s="27"/>
      <c r="P23" s="27"/>
      <c r="Q23" s="27"/>
      <c r="R23" s="27"/>
      <c r="S23" s="27"/>
      <c r="T23" s="22"/>
      <c r="U23" s="22"/>
    </row>
    <row r="24" spans="3:21" ht="24" customHeight="1" x14ac:dyDescent="0.25">
      <c r="C24" s="22"/>
      <c r="D24" s="16"/>
      <c r="E24" s="22"/>
      <c r="F24" s="22"/>
      <c r="G24" s="22"/>
      <c r="H24" s="27"/>
      <c r="I24" s="15"/>
      <c r="J24" s="27"/>
      <c r="K24" s="27"/>
      <c r="L24" s="27"/>
      <c r="M24" s="27"/>
      <c r="N24" s="27"/>
      <c r="O24" s="27"/>
      <c r="P24" s="27"/>
      <c r="Q24" s="27"/>
      <c r="R24" s="27"/>
      <c r="S24" s="27"/>
      <c r="T24" s="22"/>
      <c r="U24" s="22"/>
    </row>
    <row r="25" spans="3:21" ht="24" customHeight="1" x14ac:dyDescent="0.25">
      <c r="C25" s="22"/>
      <c r="D25" s="16"/>
      <c r="E25" s="22"/>
      <c r="F25" s="22"/>
      <c r="G25" s="22"/>
      <c r="H25" s="27"/>
      <c r="I25" s="15"/>
      <c r="J25" s="27"/>
      <c r="K25" s="27"/>
      <c r="L25" s="27"/>
      <c r="M25" s="27"/>
      <c r="N25" s="27"/>
      <c r="O25" s="27"/>
      <c r="P25" s="27"/>
      <c r="Q25" s="27"/>
      <c r="R25" s="27"/>
      <c r="S25" s="27"/>
      <c r="T25" s="22"/>
      <c r="U25" s="22"/>
    </row>
    <row r="26" spans="3:21" ht="24" customHeight="1" x14ac:dyDescent="0.25">
      <c r="C26" s="22"/>
      <c r="D26" s="16"/>
      <c r="E26" s="22"/>
      <c r="F26" s="22"/>
      <c r="G26" s="22"/>
      <c r="H26" s="27"/>
      <c r="I26" s="15"/>
      <c r="J26" s="27"/>
      <c r="K26" s="27"/>
      <c r="L26" s="27"/>
      <c r="M26" s="27"/>
      <c r="N26" s="27"/>
      <c r="O26" s="27"/>
      <c r="P26" s="27"/>
      <c r="Q26" s="27"/>
      <c r="R26" s="27"/>
      <c r="S26" s="27"/>
      <c r="T26" s="22"/>
      <c r="U26" s="22"/>
    </row>
    <row r="27" spans="3:21" ht="24" customHeight="1" x14ac:dyDescent="0.25">
      <c r="C27" s="22"/>
      <c r="D27" s="16"/>
      <c r="E27" s="22"/>
      <c r="F27" s="22"/>
      <c r="G27" s="22"/>
      <c r="H27" s="27"/>
      <c r="I27" s="15"/>
      <c r="J27" s="27"/>
      <c r="K27" s="27"/>
      <c r="L27" s="27"/>
      <c r="M27" s="27"/>
      <c r="N27" s="27"/>
      <c r="O27" s="27"/>
      <c r="P27" s="27"/>
      <c r="Q27" s="27"/>
      <c r="R27" s="27"/>
      <c r="S27" s="27"/>
      <c r="T27" s="22"/>
      <c r="U27" s="22"/>
    </row>
    <row r="28" spans="3:21" ht="24" customHeight="1" x14ac:dyDescent="0.25">
      <c r="C28" s="22"/>
      <c r="D28" s="16"/>
      <c r="E28" s="22"/>
      <c r="F28" s="22"/>
      <c r="G28" s="22"/>
      <c r="H28" s="27"/>
      <c r="I28" s="15"/>
      <c r="J28" s="27"/>
      <c r="K28" s="27"/>
      <c r="L28" s="27"/>
      <c r="M28" s="27"/>
      <c r="N28" s="27"/>
      <c r="O28" s="27"/>
      <c r="P28" s="27"/>
      <c r="Q28" s="27"/>
      <c r="R28" s="27"/>
      <c r="S28" s="27"/>
      <c r="T28" s="22"/>
      <c r="U28" s="22"/>
    </row>
    <row r="29" spans="3:21" ht="24" customHeight="1" x14ac:dyDescent="0.25">
      <c r="C29" s="22"/>
      <c r="D29" s="16"/>
      <c r="E29" s="22"/>
      <c r="F29" s="22"/>
      <c r="G29" s="22"/>
      <c r="H29" s="27"/>
      <c r="I29" s="15"/>
      <c r="J29" s="27"/>
      <c r="K29" s="27"/>
      <c r="L29" s="27"/>
      <c r="M29" s="27"/>
      <c r="N29" s="27"/>
      <c r="O29" s="27"/>
      <c r="P29" s="27"/>
      <c r="Q29" s="27"/>
      <c r="R29" s="27"/>
      <c r="S29" s="27"/>
      <c r="T29" s="22"/>
      <c r="U29" s="22"/>
    </row>
    <row r="30" spans="3:21" ht="24" customHeight="1" x14ac:dyDescent="0.25">
      <c r="C30" s="22"/>
      <c r="D30" s="16"/>
      <c r="E30" s="22"/>
      <c r="F30" s="22"/>
      <c r="G30" s="22"/>
      <c r="H30" s="27"/>
      <c r="I30" s="15"/>
      <c r="J30" s="27"/>
      <c r="K30" s="27"/>
      <c r="L30" s="27"/>
      <c r="M30" s="27"/>
      <c r="N30" s="27"/>
      <c r="O30" s="27"/>
      <c r="P30" s="27"/>
      <c r="Q30" s="27"/>
      <c r="R30" s="27"/>
      <c r="S30" s="27"/>
      <c r="T30" s="22"/>
      <c r="U30" s="22"/>
    </row>
    <row r="31" spans="3:21" ht="24" customHeight="1" x14ac:dyDescent="0.25">
      <c r="C31" s="22"/>
      <c r="D31" s="16"/>
      <c r="E31" s="22"/>
      <c r="F31" s="22"/>
      <c r="G31" s="22"/>
      <c r="H31" s="27"/>
      <c r="I31" s="15"/>
      <c r="J31" s="27"/>
      <c r="K31" s="27"/>
      <c r="L31" s="27"/>
      <c r="M31" s="27"/>
      <c r="N31" s="27"/>
      <c r="O31" s="27"/>
      <c r="P31" s="27"/>
      <c r="Q31" s="27"/>
      <c r="R31" s="27"/>
      <c r="S31" s="27"/>
      <c r="T31" s="22"/>
      <c r="U31" s="22"/>
    </row>
    <row r="32" spans="3:21" ht="24" customHeight="1" x14ac:dyDescent="0.25">
      <c r="C32" s="22"/>
      <c r="D32" s="16"/>
      <c r="E32" s="22"/>
      <c r="F32" s="22"/>
      <c r="G32" s="22"/>
      <c r="H32" s="27"/>
      <c r="I32" s="15"/>
      <c r="J32" s="27"/>
      <c r="K32" s="27"/>
      <c r="L32" s="27"/>
      <c r="M32" s="27"/>
      <c r="N32" s="27"/>
      <c r="O32" s="27"/>
      <c r="P32" s="27"/>
      <c r="Q32" s="27"/>
      <c r="R32" s="27"/>
      <c r="S32" s="27"/>
      <c r="T32" s="22"/>
      <c r="U32" s="22"/>
    </row>
    <row r="33" spans="3:21" ht="24" customHeight="1" x14ac:dyDescent="0.25">
      <c r="C33" s="22"/>
      <c r="D33" s="16"/>
      <c r="E33" s="22"/>
      <c r="F33" s="22"/>
      <c r="G33" s="22"/>
      <c r="H33" s="27"/>
      <c r="I33" s="15"/>
      <c r="J33" s="27"/>
      <c r="K33" s="27"/>
      <c r="L33" s="27"/>
      <c r="M33" s="27"/>
      <c r="N33" s="27"/>
      <c r="O33" s="27"/>
      <c r="P33" s="27"/>
      <c r="Q33" s="27"/>
      <c r="R33" s="27"/>
      <c r="S33" s="27"/>
      <c r="T33" s="22"/>
      <c r="U33" s="22"/>
    </row>
    <row r="34" spans="3:21" ht="24" customHeight="1" x14ac:dyDescent="0.25">
      <c r="C34" s="22"/>
      <c r="D34" s="16"/>
      <c r="E34" s="22"/>
      <c r="F34" s="22"/>
      <c r="G34" s="22"/>
      <c r="H34" s="27"/>
      <c r="I34" s="15"/>
      <c r="J34" s="27"/>
      <c r="K34" s="27"/>
      <c r="L34" s="27"/>
      <c r="M34" s="27"/>
      <c r="N34" s="27"/>
      <c r="O34" s="27"/>
      <c r="P34" s="27"/>
      <c r="Q34" s="27"/>
      <c r="R34" s="27"/>
      <c r="S34" s="27"/>
      <c r="T34" s="22"/>
      <c r="U34" s="22"/>
    </row>
    <row r="35" spans="3:21" ht="24" customHeight="1" x14ac:dyDescent="0.25">
      <c r="C35" s="22"/>
      <c r="D35" s="16"/>
      <c r="E35" s="22"/>
      <c r="F35" s="22"/>
      <c r="G35" s="22"/>
      <c r="H35" s="27"/>
      <c r="I35" s="15"/>
      <c r="J35" s="27"/>
      <c r="K35" s="27"/>
      <c r="L35" s="27"/>
      <c r="M35" s="27"/>
      <c r="N35" s="27"/>
      <c r="O35" s="27"/>
      <c r="P35" s="27"/>
      <c r="Q35" s="27"/>
      <c r="R35" s="27"/>
      <c r="S35" s="27"/>
      <c r="T35" s="22"/>
      <c r="U35" s="22"/>
    </row>
    <row r="36" spans="3:21" ht="24" customHeight="1" x14ac:dyDescent="0.25">
      <c r="C36" s="22"/>
      <c r="D36" s="16"/>
      <c r="E36" s="22"/>
      <c r="F36" s="22"/>
      <c r="G36" s="22"/>
      <c r="H36" s="27"/>
      <c r="I36" s="15"/>
      <c r="J36" s="27"/>
      <c r="K36" s="27"/>
      <c r="L36" s="27"/>
      <c r="M36" s="27"/>
      <c r="N36" s="27"/>
      <c r="O36" s="27"/>
      <c r="P36" s="27"/>
      <c r="Q36" s="27"/>
      <c r="R36" s="27"/>
      <c r="S36" s="27"/>
      <c r="T36" s="22"/>
      <c r="U36" s="22"/>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D7BA3-A071-4F53-8DC6-A5BD28DF8B39}">
  <sheetPr filterMode="1"/>
  <dimension ref="A1:Y627"/>
  <sheetViews>
    <sheetView topLeftCell="B1" zoomScale="70" zoomScaleNormal="70" workbookViewId="0">
      <selection activeCell="G634" sqref="G634"/>
    </sheetView>
  </sheetViews>
  <sheetFormatPr defaultColWidth="9" defaultRowHeight="16.5" x14ac:dyDescent="0.25"/>
  <cols>
    <col min="1" max="1" width="13.5703125" style="114" hidden="1" customWidth="1"/>
    <col min="2" max="2" width="7" style="114" customWidth="1"/>
    <col min="3" max="3" width="14.42578125" style="122" customWidth="1"/>
    <col min="4" max="4" width="10.85546875" style="115" customWidth="1"/>
    <col min="5" max="5" width="12.28515625" style="115" customWidth="1"/>
    <col min="6" max="6" width="16.42578125" style="138" customWidth="1"/>
    <col min="7" max="8" width="44.42578125" style="117" customWidth="1"/>
    <col min="9" max="9" width="19" style="115" customWidth="1"/>
    <col min="10" max="10" width="19" style="115" hidden="1" customWidth="1"/>
    <col min="11" max="11" width="19" style="115" customWidth="1"/>
    <col min="12" max="13" width="18.140625" style="156" customWidth="1"/>
    <col min="14" max="14" width="22.5703125" style="117" customWidth="1"/>
    <col min="15" max="15" width="23.85546875" style="116" customWidth="1"/>
    <col min="16" max="16" width="16.85546875" style="115" customWidth="1"/>
    <col min="17" max="17" width="26.42578125" style="116" customWidth="1"/>
    <col min="18" max="18" width="23" style="115" customWidth="1"/>
    <col min="19" max="19" width="16.85546875" style="116" customWidth="1"/>
    <col min="20" max="20" width="22.140625" style="114" customWidth="1"/>
    <col min="21" max="21" width="19.5703125" style="114" customWidth="1"/>
    <col min="22" max="22" width="18.140625" style="149" customWidth="1"/>
    <col min="23" max="23" width="16.42578125" style="116" customWidth="1"/>
    <col min="24" max="24" width="14.42578125" style="116" customWidth="1"/>
    <col min="25" max="25" width="13" style="115" customWidth="1"/>
    <col min="26" max="16384" width="9" style="114"/>
  </cols>
  <sheetData>
    <row r="1" spans="1:25" x14ac:dyDescent="0.25">
      <c r="L1" s="155"/>
      <c r="M1" s="155"/>
    </row>
    <row r="2" spans="1:25" x14ac:dyDescent="0.25">
      <c r="H2" s="143"/>
      <c r="I2" s="118"/>
      <c r="J2" s="118"/>
      <c r="K2" s="118"/>
      <c r="L2" s="155"/>
      <c r="M2" s="155"/>
    </row>
    <row r="3" spans="1:25" x14ac:dyDescent="0.25">
      <c r="L3" s="155"/>
      <c r="M3" s="160"/>
      <c r="N3" s="120"/>
      <c r="T3" s="119"/>
      <c r="U3" s="119"/>
    </row>
    <row r="4" spans="1:25" x14ac:dyDescent="0.25">
      <c r="L4" s="155"/>
      <c r="M4" s="160"/>
      <c r="N4" s="120"/>
      <c r="T4" s="119"/>
      <c r="U4" s="119"/>
    </row>
    <row r="5" spans="1:25" x14ac:dyDescent="0.25">
      <c r="L5" s="155"/>
      <c r="M5" s="160"/>
      <c r="N5" s="120"/>
      <c r="T5" s="119"/>
      <c r="U5" s="119"/>
    </row>
    <row r="6" spans="1:25" x14ac:dyDescent="0.25">
      <c r="M6" s="161"/>
      <c r="N6" s="120"/>
      <c r="T6" s="119"/>
      <c r="U6" s="119"/>
    </row>
    <row r="7" spans="1:25" s="142" customFormat="1" ht="49.5" customHeight="1" x14ac:dyDescent="0.25">
      <c r="A7" s="144"/>
      <c r="B7" s="121"/>
      <c r="C7" s="121" t="s">
        <v>3699</v>
      </c>
      <c r="D7" s="121" t="s">
        <v>1</v>
      </c>
      <c r="E7" s="121" t="s">
        <v>3682</v>
      </c>
      <c r="F7" s="121" t="s">
        <v>3683</v>
      </c>
      <c r="G7" s="121" t="s">
        <v>3684</v>
      </c>
      <c r="H7" s="121" t="s">
        <v>3685</v>
      </c>
      <c r="I7" s="121" t="s">
        <v>938</v>
      </c>
      <c r="J7" s="121" t="s">
        <v>4329</v>
      </c>
      <c r="K7" s="121" t="s">
        <v>4329</v>
      </c>
      <c r="L7" s="157" t="s">
        <v>937</v>
      </c>
      <c r="M7" s="157" t="s">
        <v>4330</v>
      </c>
      <c r="N7" s="121" t="s">
        <v>3686</v>
      </c>
      <c r="O7" s="121" t="s">
        <v>3694</v>
      </c>
      <c r="P7" s="121" t="s">
        <v>3695</v>
      </c>
      <c r="Q7" s="121" t="s">
        <v>3696</v>
      </c>
      <c r="R7" s="121" t="s">
        <v>3697</v>
      </c>
      <c r="S7" s="121" t="s">
        <v>1593</v>
      </c>
      <c r="T7" s="121" t="s">
        <v>1594</v>
      </c>
      <c r="U7" s="121" t="s">
        <v>1595</v>
      </c>
      <c r="V7" s="121" t="s">
        <v>3657</v>
      </c>
      <c r="W7" s="121" t="s">
        <v>3687</v>
      </c>
      <c r="X7" s="121" t="s">
        <v>3688</v>
      </c>
      <c r="Y7" s="121" t="s">
        <v>3689</v>
      </c>
    </row>
    <row r="8" spans="1:25" s="138" customFormat="1" x14ac:dyDescent="0.25">
      <c r="A8" s="123"/>
      <c r="B8" s="139"/>
      <c r="C8" s="125" t="s">
        <v>908</v>
      </c>
      <c r="D8" s="125">
        <v>0</v>
      </c>
      <c r="E8" s="125" t="s">
        <v>3659</v>
      </c>
      <c r="F8" s="139" t="s">
        <v>941</v>
      </c>
      <c r="G8" s="139" t="s">
        <v>4319</v>
      </c>
      <c r="H8" s="139"/>
      <c r="I8" s="162">
        <f>SUM(M9:M22)</f>
        <v>8670601875</v>
      </c>
      <c r="J8" s="125"/>
      <c r="K8" s="125"/>
      <c r="L8" s="158"/>
      <c r="M8" s="158"/>
      <c r="N8" s="145"/>
      <c r="O8" s="121"/>
      <c r="P8" s="125"/>
      <c r="Q8" s="121"/>
      <c r="R8" s="125"/>
      <c r="S8" s="121"/>
      <c r="T8" s="139"/>
      <c r="U8" s="139"/>
      <c r="V8" s="150"/>
      <c r="W8" s="121"/>
      <c r="X8" s="121"/>
      <c r="Y8" s="125"/>
    </row>
    <row r="9" spans="1:25" ht="33" hidden="1" x14ac:dyDescent="0.25">
      <c r="A9" s="123" t="s">
        <v>2664</v>
      </c>
      <c r="B9" s="127"/>
      <c r="C9" s="125" t="s">
        <v>908</v>
      </c>
      <c r="D9" s="124">
        <v>1</v>
      </c>
      <c r="E9" s="124" t="s">
        <v>3659</v>
      </c>
      <c r="F9" s="139" t="s">
        <v>943</v>
      </c>
      <c r="G9" s="126" t="s">
        <v>2617</v>
      </c>
      <c r="H9" s="126" t="s">
        <v>2618</v>
      </c>
      <c r="I9" s="124" t="s">
        <v>2614</v>
      </c>
      <c r="J9" s="124">
        <f>VLOOKUP(F9,Sheet2!$C$9:$H$673,6,0)</f>
        <v>625</v>
      </c>
      <c r="K9" s="124">
        <v>625</v>
      </c>
      <c r="L9" s="129">
        <v>128000</v>
      </c>
      <c r="M9" s="129">
        <f>L9*K9</f>
        <v>80000000</v>
      </c>
      <c r="N9" s="126" t="s">
        <v>4305</v>
      </c>
      <c r="O9" s="130" t="s">
        <v>4306</v>
      </c>
      <c r="P9" s="124" t="s">
        <v>4307</v>
      </c>
      <c r="Q9" s="130" t="s">
        <v>4306</v>
      </c>
      <c r="R9" s="124" t="s">
        <v>4307</v>
      </c>
      <c r="S9" s="130">
        <v>448007</v>
      </c>
      <c r="T9" s="127" t="s">
        <v>2619</v>
      </c>
      <c r="U9" s="127" t="s">
        <v>2620</v>
      </c>
      <c r="V9" s="151">
        <v>133590.88</v>
      </c>
      <c r="W9" s="130">
        <v>1</v>
      </c>
      <c r="X9" s="130" t="s">
        <v>3703</v>
      </c>
      <c r="Y9" s="124"/>
    </row>
    <row r="10" spans="1:25" ht="33" hidden="1" x14ac:dyDescent="0.25">
      <c r="A10" s="123" t="s">
        <v>2668</v>
      </c>
      <c r="B10" s="127"/>
      <c r="C10" s="125" t="s">
        <v>908</v>
      </c>
      <c r="D10" s="124">
        <v>2</v>
      </c>
      <c r="E10" s="124" t="s">
        <v>3659</v>
      </c>
      <c r="F10" s="139" t="s">
        <v>946</v>
      </c>
      <c r="G10" s="126" t="s">
        <v>2621</v>
      </c>
      <c r="H10" s="126" t="s">
        <v>2622</v>
      </c>
      <c r="I10" s="124" t="s">
        <v>2614</v>
      </c>
      <c r="J10" s="124">
        <f>VLOOKUP(F10,Sheet2!$C$9:$H$673,6,0)</f>
        <v>625</v>
      </c>
      <c r="K10" s="124">
        <v>625</v>
      </c>
      <c r="L10" s="129">
        <v>128000</v>
      </c>
      <c r="M10" s="129">
        <f t="shared" ref="M10:M73" si="0">L10*K10</f>
        <v>80000000</v>
      </c>
      <c r="N10" s="126" t="s">
        <v>4305</v>
      </c>
      <c r="O10" s="130" t="s">
        <v>4306</v>
      </c>
      <c r="P10" s="124" t="s">
        <v>4307</v>
      </c>
      <c r="Q10" s="130" t="s">
        <v>4306</v>
      </c>
      <c r="R10" s="124" t="s">
        <v>4307</v>
      </c>
      <c r="S10" s="130">
        <v>448008</v>
      </c>
      <c r="T10" s="127" t="s">
        <v>2619</v>
      </c>
      <c r="U10" s="127" t="s">
        <v>2623</v>
      </c>
      <c r="V10" s="151">
        <v>133590.88</v>
      </c>
      <c r="W10" s="130">
        <v>1</v>
      </c>
      <c r="X10" s="130" t="s">
        <v>3703</v>
      </c>
      <c r="Y10" s="124"/>
    </row>
    <row r="11" spans="1:25" ht="33" hidden="1" x14ac:dyDescent="0.25">
      <c r="A11" s="123" t="s">
        <v>2671</v>
      </c>
      <c r="B11" s="127"/>
      <c r="C11" s="125" t="s">
        <v>908</v>
      </c>
      <c r="D11" s="124">
        <v>3</v>
      </c>
      <c r="E11" s="124" t="s">
        <v>3659</v>
      </c>
      <c r="F11" s="139" t="s">
        <v>949</v>
      </c>
      <c r="G11" s="126" t="s">
        <v>2624</v>
      </c>
      <c r="H11" s="126" t="s">
        <v>2625</v>
      </c>
      <c r="I11" s="124" t="s">
        <v>2614</v>
      </c>
      <c r="J11" s="124">
        <f>VLOOKUP(F11,Sheet2!$C$9:$H$673,6,0)</f>
        <v>325</v>
      </c>
      <c r="K11" s="124">
        <v>325</v>
      </c>
      <c r="L11" s="129">
        <v>128000</v>
      </c>
      <c r="M11" s="129">
        <f t="shared" si="0"/>
        <v>41600000</v>
      </c>
      <c r="N11" s="126" t="s">
        <v>4305</v>
      </c>
      <c r="O11" s="130" t="s">
        <v>4306</v>
      </c>
      <c r="P11" s="124" t="s">
        <v>4307</v>
      </c>
      <c r="Q11" s="130" t="s">
        <v>4306</v>
      </c>
      <c r="R11" s="124" t="s">
        <v>4307</v>
      </c>
      <c r="S11" s="130">
        <v>448316</v>
      </c>
      <c r="T11" s="127" t="s">
        <v>2619</v>
      </c>
      <c r="U11" s="127" t="s">
        <v>2626</v>
      </c>
      <c r="V11" s="151">
        <v>133590.88</v>
      </c>
      <c r="W11" s="130">
        <v>1</v>
      </c>
      <c r="X11" s="130" t="s">
        <v>3703</v>
      </c>
      <c r="Y11" s="124"/>
    </row>
    <row r="12" spans="1:25" ht="33" hidden="1" x14ac:dyDescent="0.25">
      <c r="A12" s="123" t="s">
        <v>2675</v>
      </c>
      <c r="B12" s="127"/>
      <c r="C12" s="125" t="s">
        <v>908</v>
      </c>
      <c r="D12" s="124">
        <v>4</v>
      </c>
      <c r="E12" s="124" t="s">
        <v>3659</v>
      </c>
      <c r="F12" s="139" t="s">
        <v>952</v>
      </c>
      <c r="G12" s="126" t="s">
        <v>4308</v>
      </c>
      <c r="H12" s="126" t="s">
        <v>2628</v>
      </c>
      <c r="I12" s="124" t="s">
        <v>2614</v>
      </c>
      <c r="J12" s="124">
        <f>VLOOKUP(F12,Sheet2!$C$9:$H$673,6,0)</f>
        <v>625</v>
      </c>
      <c r="K12" s="124">
        <v>625</v>
      </c>
      <c r="L12" s="129">
        <v>116000</v>
      </c>
      <c r="M12" s="129">
        <f t="shared" si="0"/>
        <v>72500000</v>
      </c>
      <c r="N12" s="126" t="s">
        <v>4305</v>
      </c>
      <c r="O12" s="130" t="s">
        <v>4306</v>
      </c>
      <c r="P12" s="124" t="s">
        <v>4307</v>
      </c>
      <c r="Q12" s="130" t="s">
        <v>4306</v>
      </c>
      <c r="R12" s="124" t="s">
        <v>4307</v>
      </c>
      <c r="S12" s="130">
        <v>448420</v>
      </c>
      <c r="T12" s="127" t="s">
        <v>2619</v>
      </c>
      <c r="U12" s="127" t="s">
        <v>2629</v>
      </c>
      <c r="V12" s="151">
        <v>144422.56</v>
      </c>
      <c r="W12" s="130">
        <v>1</v>
      </c>
      <c r="X12" s="130" t="s">
        <v>3703</v>
      </c>
      <c r="Y12" s="124"/>
    </row>
    <row r="13" spans="1:25" ht="33" hidden="1" x14ac:dyDescent="0.25">
      <c r="A13" s="123" t="s">
        <v>2678</v>
      </c>
      <c r="B13" s="127"/>
      <c r="C13" s="125" t="s">
        <v>908</v>
      </c>
      <c r="D13" s="124">
        <v>5</v>
      </c>
      <c r="E13" s="124" t="s">
        <v>3659</v>
      </c>
      <c r="F13" s="139" t="s">
        <v>957</v>
      </c>
      <c r="G13" s="126" t="s">
        <v>2630</v>
      </c>
      <c r="H13" s="126" t="s">
        <v>2631</v>
      </c>
      <c r="I13" s="124" t="s">
        <v>2614</v>
      </c>
      <c r="J13" s="124">
        <f>VLOOKUP(F13,Sheet2!$C$9:$H$673,6,0)</f>
        <v>325</v>
      </c>
      <c r="K13" s="124">
        <v>325</v>
      </c>
      <c r="L13" s="129">
        <v>130720</v>
      </c>
      <c r="M13" s="129">
        <f t="shared" si="0"/>
        <v>42484000</v>
      </c>
      <c r="N13" s="126" t="s">
        <v>4305</v>
      </c>
      <c r="O13" s="130" t="s">
        <v>4309</v>
      </c>
      <c r="P13" s="124" t="s">
        <v>4307</v>
      </c>
      <c r="Q13" s="130" t="s">
        <v>4309</v>
      </c>
      <c r="R13" s="124" t="s">
        <v>4307</v>
      </c>
      <c r="S13" s="130">
        <v>449023</v>
      </c>
      <c r="T13" s="127" t="s">
        <v>2619</v>
      </c>
      <c r="U13" s="127" t="s">
        <v>2632</v>
      </c>
      <c r="V13" s="151">
        <v>144422.56</v>
      </c>
      <c r="W13" s="130">
        <v>1</v>
      </c>
      <c r="X13" s="130" t="s">
        <v>3703</v>
      </c>
      <c r="Y13" s="124"/>
    </row>
    <row r="14" spans="1:25" ht="33" hidden="1" x14ac:dyDescent="0.25">
      <c r="A14" s="123" t="s">
        <v>2681</v>
      </c>
      <c r="B14" s="127"/>
      <c r="C14" s="125" t="s">
        <v>908</v>
      </c>
      <c r="D14" s="124">
        <v>6</v>
      </c>
      <c r="E14" s="124" t="s">
        <v>3659</v>
      </c>
      <c r="F14" s="139" t="s">
        <v>962</v>
      </c>
      <c r="G14" s="126" t="s">
        <v>2633</v>
      </c>
      <c r="H14" s="126" t="s">
        <v>2634</v>
      </c>
      <c r="I14" s="124" t="s">
        <v>2614</v>
      </c>
      <c r="J14" s="124">
        <f>VLOOKUP(F14,Sheet2!$C$9:$H$673,6,0)</f>
        <v>15625</v>
      </c>
      <c r="K14" s="124">
        <v>15625</v>
      </c>
      <c r="L14" s="129">
        <v>226000</v>
      </c>
      <c r="M14" s="129">
        <f t="shared" si="0"/>
        <v>3531250000</v>
      </c>
      <c r="N14" s="126" t="s">
        <v>4305</v>
      </c>
      <c r="O14" s="130" t="s">
        <v>4306</v>
      </c>
      <c r="P14" s="124" t="s">
        <v>4307</v>
      </c>
      <c r="Q14" s="130" t="s">
        <v>4306</v>
      </c>
      <c r="R14" s="124" t="s">
        <v>4307</v>
      </c>
      <c r="S14" s="130">
        <v>449027</v>
      </c>
      <c r="T14" s="127" t="s">
        <v>2619</v>
      </c>
      <c r="U14" s="127" t="s">
        <v>2635</v>
      </c>
      <c r="V14" s="151">
        <v>234686.68</v>
      </c>
      <c r="W14" s="130">
        <v>1</v>
      </c>
      <c r="X14" s="130" t="s">
        <v>3703</v>
      </c>
      <c r="Y14" s="124"/>
    </row>
    <row r="15" spans="1:25" ht="66" hidden="1" x14ac:dyDescent="0.25">
      <c r="A15" s="123" t="s">
        <v>2684</v>
      </c>
      <c r="B15" s="127"/>
      <c r="C15" s="125" t="s">
        <v>908</v>
      </c>
      <c r="D15" s="124">
        <v>7</v>
      </c>
      <c r="E15" s="124" t="s">
        <v>3659</v>
      </c>
      <c r="F15" s="139" t="s">
        <v>963</v>
      </c>
      <c r="G15" s="126" t="s">
        <v>2636</v>
      </c>
      <c r="H15" s="126" t="s">
        <v>2637</v>
      </c>
      <c r="I15" s="124" t="s">
        <v>2615</v>
      </c>
      <c r="J15" s="124">
        <f>VLOOKUP(F15,Sheet2!$C$9:$H$673,6,0)</f>
        <v>26300</v>
      </c>
      <c r="K15" s="124">
        <v>26300</v>
      </c>
      <c r="L15" s="129">
        <v>21740</v>
      </c>
      <c r="M15" s="129">
        <f t="shared" si="0"/>
        <v>571762000</v>
      </c>
      <c r="N15" s="126" t="s">
        <v>4310</v>
      </c>
      <c r="O15" s="130" t="s">
        <v>4311</v>
      </c>
      <c r="P15" s="124" t="s">
        <v>4307</v>
      </c>
      <c r="Q15" s="130" t="s">
        <v>4309</v>
      </c>
      <c r="R15" s="124" t="s">
        <v>4307</v>
      </c>
      <c r="S15" s="130">
        <v>246001</v>
      </c>
      <c r="T15" s="127" t="s">
        <v>2619</v>
      </c>
      <c r="U15" s="127" t="s">
        <v>2638</v>
      </c>
      <c r="V15" s="151">
        <v>23468.67</v>
      </c>
      <c r="W15" s="130">
        <v>1</v>
      </c>
      <c r="X15" s="130" t="s">
        <v>3745</v>
      </c>
      <c r="Y15" s="124"/>
    </row>
    <row r="16" spans="1:25" ht="66" hidden="1" x14ac:dyDescent="0.25">
      <c r="A16" s="123" t="s">
        <v>2687</v>
      </c>
      <c r="B16" s="127"/>
      <c r="C16" s="125" t="s">
        <v>908</v>
      </c>
      <c r="D16" s="124">
        <v>8</v>
      </c>
      <c r="E16" s="124" t="s">
        <v>3659</v>
      </c>
      <c r="F16" s="139" t="s">
        <v>964</v>
      </c>
      <c r="G16" s="126" t="s">
        <v>2639</v>
      </c>
      <c r="H16" s="126" t="s">
        <v>2640</v>
      </c>
      <c r="I16" s="124" t="s">
        <v>2615</v>
      </c>
      <c r="J16" s="124">
        <f>VLOOKUP(F16,Sheet2!$C$9:$H$673,6,0)</f>
        <v>25400</v>
      </c>
      <c r="K16" s="124">
        <v>25400</v>
      </c>
      <c r="L16" s="129">
        <v>25510</v>
      </c>
      <c r="M16" s="129">
        <f t="shared" si="0"/>
        <v>647954000</v>
      </c>
      <c r="N16" s="126" t="s">
        <v>4312</v>
      </c>
      <c r="O16" s="130" t="s">
        <v>4311</v>
      </c>
      <c r="P16" s="124" t="s">
        <v>4307</v>
      </c>
      <c r="Q16" s="130" t="s">
        <v>4309</v>
      </c>
      <c r="R16" s="124" t="s">
        <v>4307</v>
      </c>
      <c r="S16" s="130">
        <v>246003</v>
      </c>
      <c r="T16" s="127" t="s">
        <v>2619</v>
      </c>
      <c r="U16" s="127" t="s">
        <v>2641</v>
      </c>
      <c r="V16" s="151">
        <v>27981.87</v>
      </c>
      <c r="W16" s="130">
        <v>1</v>
      </c>
      <c r="X16" s="130" t="s">
        <v>3745</v>
      </c>
      <c r="Y16" s="124"/>
    </row>
    <row r="17" spans="1:25" ht="33" hidden="1" x14ac:dyDescent="0.25">
      <c r="A17" s="123" t="s">
        <v>2690</v>
      </c>
      <c r="B17" s="127"/>
      <c r="C17" s="125" t="s">
        <v>908</v>
      </c>
      <c r="D17" s="124">
        <v>9</v>
      </c>
      <c r="E17" s="124" t="s">
        <v>3659</v>
      </c>
      <c r="F17" s="139" t="s">
        <v>965</v>
      </c>
      <c r="G17" s="126" t="s">
        <v>2642</v>
      </c>
      <c r="H17" s="126" t="s">
        <v>2643</v>
      </c>
      <c r="I17" s="124" t="s">
        <v>2358</v>
      </c>
      <c r="J17" s="124">
        <f>VLOOKUP(F17,Sheet2!$C$9:$H$673,6,0)</f>
        <v>260</v>
      </c>
      <c r="K17" s="124">
        <v>260</v>
      </c>
      <c r="L17" s="129">
        <v>343000</v>
      </c>
      <c r="M17" s="129">
        <f t="shared" si="0"/>
        <v>89180000</v>
      </c>
      <c r="N17" s="126" t="s">
        <v>4313</v>
      </c>
      <c r="O17" s="130" t="s">
        <v>4309</v>
      </c>
      <c r="P17" s="124" t="s">
        <v>4307</v>
      </c>
      <c r="Q17" s="130" t="s">
        <v>4309</v>
      </c>
      <c r="R17" s="124" t="s">
        <v>4307</v>
      </c>
      <c r="S17" s="130">
        <v>246004</v>
      </c>
      <c r="T17" s="127" t="s">
        <v>2619</v>
      </c>
      <c r="U17" s="127" t="s">
        <v>2644</v>
      </c>
      <c r="V17" s="151">
        <v>356543</v>
      </c>
      <c r="W17" s="130">
        <v>1</v>
      </c>
      <c r="X17" s="130" t="s">
        <v>3745</v>
      </c>
      <c r="Y17" s="124"/>
    </row>
    <row r="18" spans="1:25" ht="33" hidden="1" x14ac:dyDescent="0.25">
      <c r="A18" s="123" t="s">
        <v>2693</v>
      </c>
      <c r="B18" s="127"/>
      <c r="C18" s="125" t="s">
        <v>908</v>
      </c>
      <c r="D18" s="124">
        <v>10</v>
      </c>
      <c r="E18" s="124" t="s">
        <v>3659</v>
      </c>
      <c r="F18" s="139" t="s">
        <v>967</v>
      </c>
      <c r="G18" s="126" t="s">
        <v>4314</v>
      </c>
      <c r="H18" s="126" t="s">
        <v>2646</v>
      </c>
      <c r="I18" s="124" t="s">
        <v>2614</v>
      </c>
      <c r="J18" s="124">
        <f>VLOOKUP(F18,Sheet2!$C$9:$H$673,6,0)</f>
        <v>7875</v>
      </c>
      <c r="K18" s="124">
        <v>7875</v>
      </c>
      <c r="L18" s="129">
        <v>226000</v>
      </c>
      <c r="M18" s="129">
        <f t="shared" si="0"/>
        <v>1779750000</v>
      </c>
      <c r="N18" s="126" t="s">
        <v>4305</v>
      </c>
      <c r="O18" s="130" t="s">
        <v>4306</v>
      </c>
      <c r="P18" s="124" t="s">
        <v>4307</v>
      </c>
      <c r="Q18" s="130" t="s">
        <v>4306</v>
      </c>
      <c r="R18" s="124" t="s">
        <v>4307</v>
      </c>
      <c r="S18" s="130">
        <v>448614</v>
      </c>
      <c r="T18" s="127" t="s">
        <v>2619</v>
      </c>
      <c r="U18" s="127" t="s">
        <v>2647</v>
      </c>
      <c r="V18" s="151">
        <v>234686.68</v>
      </c>
      <c r="W18" s="130">
        <v>3</v>
      </c>
      <c r="X18" s="130" t="s">
        <v>3703</v>
      </c>
      <c r="Y18" s="124"/>
    </row>
    <row r="19" spans="1:25" ht="33" hidden="1" x14ac:dyDescent="0.25">
      <c r="A19" s="123" t="s">
        <v>2696</v>
      </c>
      <c r="B19" s="127"/>
      <c r="C19" s="125" t="s">
        <v>908</v>
      </c>
      <c r="D19" s="124">
        <v>11</v>
      </c>
      <c r="E19" s="124" t="s">
        <v>3659</v>
      </c>
      <c r="F19" s="139" t="s">
        <v>972</v>
      </c>
      <c r="G19" s="126" t="s">
        <v>4315</v>
      </c>
      <c r="H19" s="126" t="s">
        <v>2649</v>
      </c>
      <c r="I19" s="124" t="s">
        <v>2614</v>
      </c>
      <c r="J19" s="124">
        <f>VLOOKUP(F19,Sheet2!$C$9:$H$673,6,0)</f>
        <v>325</v>
      </c>
      <c r="K19" s="124">
        <v>325</v>
      </c>
      <c r="L19" s="129">
        <v>226000</v>
      </c>
      <c r="M19" s="129">
        <f t="shared" si="0"/>
        <v>73450000</v>
      </c>
      <c r="N19" s="126" t="s">
        <v>4305</v>
      </c>
      <c r="O19" s="130" t="s">
        <v>4306</v>
      </c>
      <c r="P19" s="124" t="s">
        <v>4307</v>
      </c>
      <c r="Q19" s="130" t="s">
        <v>4306</v>
      </c>
      <c r="R19" s="124" t="s">
        <v>4307</v>
      </c>
      <c r="S19" s="130">
        <v>448851</v>
      </c>
      <c r="T19" s="127" t="s">
        <v>2619</v>
      </c>
      <c r="U19" s="127" t="s">
        <v>2650</v>
      </c>
      <c r="V19" s="151">
        <v>234686.68</v>
      </c>
      <c r="W19" s="130">
        <v>1</v>
      </c>
      <c r="X19" s="130" t="s">
        <v>3703</v>
      </c>
      <c r="Y19" s="124"/>
    </row>
    <row r="20" spans="1:25" ht="66" hidden="1" x14ac:dyDescent="0.25">
      <c r="A20" s="123" t="s">
        <v>2699</v>
      </c>
      <c r="B20" s="127"/>
      <c r="C20" s="125" t="s">
        <v>908</v>
      </c>
      <c r="D20" s="124">
        <v>12</v>
      </c>
      <c r="E20" s="124" t="s">
        <v>3659</v>
      </c>
      <c r="F20" s="139" t="s">
        <v>974</v>
      </c>
      <c r="G20" s="126" t="s">
        <v>2651</v>
      </c>
      <c r="H20" s="126" t="s">
        <v>2652</v>
      </c>
      <c r="I20" s="124" t="s">
        <v>2615</v>
      </c>
      <c r="J20" s="124">
        <f>VLOOKUP(F20,Sheet2!$C$9:$H$673,6,0)</f>
        <v>320</v>
      </c>
      <c r="K20" s="124">
        <v>320</v>
      </c>
      <c r="L20" s="129">
        <v>30000</v>
      </c>
      <c r="M20" s="129">
        <f t="shared" si="0"/>
        <v>9600000</v>
      </c>
      <c r="N20" s="126" t="s">
        <v>4316</v>
      </c>
      <c r="O20" s="130" t="s">
        <v>4311</v>
      </c>
      <c r="P20" s="124" t="s">
        <v>4307</v>
      </c>
      <c r="Q20" s="130" t="s">
        <v>4309</v>
      </c>
      <c r="R20" s="124" t="s">
        <v>4307</v>
      </c>
      <c r="S20" s="130">
        <v>246007</v>
      </c>
      <c r="T20" s="127" t="s">
        <v>2619</v>
      </c>
      <c r="U20" s="127" t="s">
        <v>2653</v>
      </c>
      <c r="V20" s="151">
        <v>30238.47</v>
      </c>
      <c r="W20" s="130">
        <v>1</v>
      </c>
      <c r="X20" s="130" t="s">
        <v>3745</v>
      </c>
      <c r="Y20" s="124"/>
    </row>
    <row r="21" spans="1:25" ht="33" hidden="1" x14ac:dyDescent="0.25">
      <c r="A21" s="123" t="s">
        <v>2702</v>
      </c>
      <c r="B21" s="127"/>
      <c r="C21" s="125" t="s">
        <v>908</v>
      </c>
      <c r="D21" s="124">
        <v>13</v>
      </c>
      <c r="E21" s="124" t="s">
        <v>3659</v>
      </c>
      <c r="F21" s="139" t="s">
        <v>975</v>
      </c>
      <c r="G21" s="126" t="s">
        <v>2654</v>
      </c>
      <c r="H21" s="126" t="s">
        <v>2655</v>
      </c>
      <c r="I21" s="124" t="s">
        <v>2358</v>
      </c>
      <c r="J21" s="124">
        <f>VLOOKUP(F21,Sheet2!$C$9:$H$673,6,0)</f>
        <v>3.125</v>
      </c>
      <c r="K21" s="124">
        <v>3.125</v>
      </c>
      <c r="L21" s="129">
        <v>343000</v>
      </c>
      <c r="M21" s="129">
        <f t="shared" si="0"/>
        <v>1071875</v>
      </c>
      <c r="N21" s="126" t="s">
        <v>4313</v>
      </c>
      <c r="O21" s="130" t="s">
        <v>4309</v>
      </c>
      <c r="P21" s="124" t="s">
        <v>4307</v>
      </c>
      <c r="Q21" s="130" t="s">
        <v>4309</v>
      </c>
      <c r="R21" s="124" t="s">
        <v>4307</v>
      </c>
      <c r="S21" s="130">
        <v>246009</v>
      </c>
      <c r="T21" s="127" t="s">
        <v>2619</v>
      </c>
      <c r="U21" s="127" t="s">
        <v>2656</v>
      </c>
      <c r="V21" s="151">
        <v>356543</v>
      </c>
      <c r="W21" s="130">
        <v>1</v>
      </c>
      <c r="X21" s="130" t="s">
        <v>3745</v>
      </c>
      <c r="Y21" s="124"/>
    </row>
    <row r="22" spans="1:25" ht="33" hidden="1" x14ac:dyDescent="0.25">
      <c r="A22" s="123" t="s">
        <v>2705</v>
      </c>
      <c r="B22" s="127"/>
      <c r="C22" s="125" t="s">
        <v>908</v>
      </c>
      <c r="D22" s="124">
        <v>14</v>
      </c>
      <c r="E22" s="124" t="s">
        <v>3659</v>
      </c>
      <c r="F22" s="139" t="s">
        <v>976</v>
      </c>
      <c r="G22" s="126" t="s">
        <v>2657</v>
      </c>
      <c r="H22" s="126" t="s">
        <v>2658</v>
      </c>
      <c r="I22" s="124" t="s">
        <v>31</v>
      </c>
      <c r="J22" s="124">
        <f>VLOOKUP(F22,Sheet2!$C$9:$H$673,6,0)</f>
        <v>15000</v>
      </c>
      <c r="K22" s="124">
        <v>15000</v>
      </c>
      <c r="L22" s="129">
        <v>110000</v>
      </c>
      <c r="M22" s="129">
        <f t="shared" si="0"/>
        <v>1650000000</v>
      </c>
      <c r="N22" s="126" t="s">
        <v>4317</v>
      </c>
      <c r="O22" s="130" t="s">
        <v>4318</v>
      </c>
      <c r="P22" s="124" t="s">
        <v>4307</v>
      </c>
      <c r="Q22" s="130" t="s">
        <v>4306</v>
      </c>
      <c r="R22" s="124" t="s">
        <v>4307</v>
      </c>
      <c r="S22" s="130">
        <v>442023</v>
      </c>
      <c r="T22" s="127" t="s">
        <v>2619</v>
      </c>
      <c r="U22" s="127" t="s">
        <v>2659</v>
      </c>
      <c r="V22" s="151">
        <v>125467.1</v>
      </c>
      <c r="W22" s="130">
        <v>1</v>
      </c>
      <c r="X22" s="130" t="s">
        <v>3703</v>
      </c>
      <c r="Y22" s="124"/>
    </row>
    <row r="23" spans="1:25" s="138" customFormat="1" x14ac:dyDescent="0.25">
      <c r="A23" s="123" t="s">
        <v>2708</v>
      </c>
      <c r="B23" s="139"/>
      <c r="C23" s="125" t="s">
        <v>3985</v>
      </c>
      <c r="D23" s="125">
        <v>37</v>
      </c>
      <c r="E23" s="125" t="s">
        <v>3660</v>
      </c>
      <c r="F23" s="139" t="s">
        <v>977</v>
      </c>
      <c r="G23" s="139" t="s">
        <v>899</v>
      </c>
      <c r="H23" s="139"/>
      <c r="I23" s="162">
        <f>SUM(M24:M54)</f>
        <v>8372677885</v>
      </c>
      <c r="J23" s="124">
        <f>VLOOKUP(F23,Sheet2!$C$9:$H$673,6,0)</f>
        <v>0</v>
      </c>
      <c r="K23" s="124">
        <v>0</v>
      </c>
      <c r="L23" s="158"/>
      <c r="M23" s="129">
        <f t="shared" si="0"/>
        <v>0</v>
      </c>
      <c r="N23" s="145"/>
      <c r="O23" s="121"/>
      <c r="P23" s="125"/>
      <c r="Q23" s="121"/>
      <c r="R23" s="125"/>
      <c r="S23" s="121"/>
      <c r="T23" s="139"/>
      <c r="U23" s="139"/>
      <c r="V23" s="150"/>
      <c r="W23" s="121"/>
      <c r="X23" s="121"/>
      <c r="Y23" s="125"/>
    </row>
    <row r="24" spans="1:25" ht="49.5" hidden="1" x14ac:dyDescent="0.25">
      <c r="A24" s="123" t="s">
        <v>2712</v>
      </c>
      <c r="B24" s="127"/>
      <c r="C24" s="125" t="s">
        <v>3985</v>
      </c>
      <c r="D24" s="124">
        <v>38</v>
      </c>
      <c r="E24" s="124" t="s">
        <v>3660</v>
      </c>
      <c r="F24" s="139" t="s">
        <v>978</v>
      </c>
      <c r="G24" s="126" t="s">
        <v>609</v>
      </c>
      <c r="H24" s="126" t="s">
        <v>2475</v>
      </c>
      <c r="I24" s="124" t="s">
        <v>32</v>
      </c>
      <c r="J24" s="124">
        <f>VLOOKUP(F24,Sheet2!$C$9:$H$673,6,0)</f>
        <v>120</v>
      </c>
      <c r="K24" s="124">
        <v>120</v>
      </c>
      <c r="L24" s="129">
        <v>2694720</v>
      </c>
      <c r="M24" s="129">
        <f t="shared" si="0"/>
        <v>323366400</v>
      </c>
      <c r="N24" s="126" t="s">
        <v>610</v>
      </c>
      <c r="O24" s="130" t="s">
        <v>3848</v>
      </c>
      <c r="P24" s="124" t="s">
        <v>3705</v>
      </c>
      <c r="Q24" s="130" t="s">
        <v>3848</v>
      </c>
      <c r="R24" s="124" t="s">
        <v>3705</v>
      </c>
      <c r="S24" s="130" t="s">
        <v>2476</v>
      </c>
      <c r="T24" s="127" t="s">
        <v>2477</v>
      </c>
      <c r="U24" s="127" t="s">
        <v>3849</v>
      </c>
      <c r="V24" s="151" t="s">
        <v>3850</v>
      </c>
      <c r="W24" s="130">
        <v>1</v>
      </c>
      <c r="X24" s="130" t="s">
        <v>3706</v>
      </c>
      <c r="Y24" s="124"/>
    </row>
    <row r="25" spans="1:25" ht="49.5" hidden="1" x14ac:dyDescent="0.25">
      <c r="A25" s="123" t="s">
        <v>2716</v>
      </c>
      <c r="B25" s="127"/>
      <c r="C25" s="125" t="s">
        <v>3985</v>
      </c>
      <c r="D25" s="124">
        <v>39</v>
      </c>
      <c r="E25" s="124" t="s">
        <v>3660</v>
      </c>
      <c r="F25" s="139" t="s">
        <v>979</v>
      </c>
      <c r="G25" s="126" t="s">
        <v>611</v>
      </c>
      <c r="H25" s="126" t="s">
        <v>2479</v>
      </c>
      <c r="I25" s="124" t="s">
        <v>32</v>
      </c>
      <c r="J25" s="124">
        <f>VLOOKUP(F25,Sheet2!$C$9:$H$673,6,0)</f>
        <v>70</v>
      </c>
      <c r="K25" s="124">
        <v>70</v>
      </c>
      <c r="L25" s="129">
        <v>6573844</v>
      </c>
      <c r="M25" s="129">
        <f t="shared" si="0"/>
        <v>460169080</v>
      </c>
      <c r="N25" s="126" t="s">
        <v>612</v>
      </c>
      <c r="O25" s="130" t="s">
        <v>3848</v>
      </c>
      <c r="P25" s="124" t="s">
        <v>3705</v>
      </c>
      <c r="Q25" s="130" t="s">
        <v>3848</v>
      </c>
      <c r="R25" s="124" t="s">
        <v>3705</v>
      </c>
      <c r="S25" s="130" t="s">
        <v>2480</v>
      </c>
      <c r="T25" s="127" t="s">
        <v>2477</v>
      </c>
      <c r="U25" s="127" t="s">
        <v>3851</v>
      </c>
      <c r="V25" s="151" t="s">
        <v>3852</v>
      </c>
      <c r="W25" s="130">
        <v>1</v>
      </c>
      <c r="X25" s="130" t="s">
        <v>3703</v>
      </c>
      <c r="Y25" s="124"/>
    </row>
    <row r="26" spans="1:25" ht="33" hidden="1" x14ac:dyDescent="0.25">
      <c r="A26" s="123" t="s">
        <v>2719</v>
      </c>
      <c r="B26" s="127"/>
      <c r="C26" s="125" t="s">
        <v>3985</v>
      </c>
      <c r="D26" s="124">
        <v>40</v>
      </c>
      <c r="E26" s="124" t="s">
        <v>3660</v>
      </c>
      <c r="F26" s="139" t="s">
        <v>980</v>
      </c>
      <c r="G26" s="126" t="s">
        <v>613</v>
      </c>
      <c r="H26" s="126" t="s">
        <v>2482</v>
      </c>
      <c r="I26" s="124" t="s">
        <v>32</v>
      </c>
      <c r="J26" s="124">
        <f>VLOOKUP(F26,Sheet2!$C$9:$H$673,6,0)</f>
        <v>6</v>
      </c>
      <c r="K26" s="124">
        <v>6</v>
      </c>
      <c r="L26" s="129">
        <v>3380607</v>
      </c>
      <c r="M26" s="129">
        <f t="shared" si="0"/>
        <v>20283642</v>
      </c>
      <c r="N26" s="126" t="s">
        <v>614</v>
      </c>
      <c r="O26" s="130" t="s">
        <v>3848</v>
      </c>
      <c r="P26" s="124" t="s">
        <v>3705</v>
      </c>
      <c r="Q26" s="130" t="s">
        <v>3848</v>
      </c>
      <c r="R26" s="124" t="s">
        <v>3705</v>
      </c>
      <c r="S26" s="130" t="s">
        <v>2483</v>
      </c>
      <c r="T26" s="127" t="s">
        <v>2477</v>
      </c>
      <c r="U26" s="127" t="s">
        <v>3853</v>
      </c>
      <c r="V26" s="151" t="s">
        <v>3854</v>
      </c>
      <c r="W26" s="130">
        <v>1</v>
      </c>
      <c r="X26" s="130" t="s">
        <v>3703</v>
      </c>
      <c r="Y26" s="124"/>
    </row>
    <row r="27" spans="1:25" ht="49.5" hidden="1" x14ac:dyDescent="0.25">
      <c r="A27" s="123" t="s">
        <v>2722</v>
      </c>
      <c r="B27" s="127"/>
      <c r="C27" s="125" t="s">
        <v>3985</v>
      </c>
      <c r="D27" s="124">
        <v>41</v>
      </c>
      <c r="E27" s="124" t="s">
        <v>3660</v>
      </c>
      <c r="F27" s="139" t="s">
        <v>981</v>
      </c>
      <c r="G27" s="126" t="s">
        <v>615</v>
      </c>
      <c r="H27" s="126" t="s">
        <v>2485</v>
      </c>
      <c r="I27" s="124" t="s">
        <v>32</v>
      </c>
      <c r="J27" s="124">
        <f>VLOOKUP(F27,Sheet2!$C$9:$H$673,6,0)</f>
        <v>36</v>
      </c>
      <c r="K27" s="124">
        <v>36</v>
      </c>
      <c r="L27" s="129">
        <v>10560847</v>
      </c>
      <c r="M27" s="129">
        <f t="shared" si="0"/>
        <v>380190492</v>
      </c>
      <c r="N27" s="126" t="s">
        <v>616</v>
      </c>
      <c r="O27" s="130" t="s">
        <v>3848</v>
      </c>
      <c r="P27" s="124" t="s">
        <v>3705</v>
      </c>
      <c r="Q27" s="130" t="s">
        <v>3848</v>
      </c>
      <c r="R27" s="124" t="s">
        <v>3705</v>
      </c>
      <c r="S27" s="130" t="s">
        <v>2486</v>
      </c>
      <c r="T27" s="127" t="s">
        <v>2477</v>
      </c>
      <c r="U27" s="127" t="s">
        <v>3855</v>
      </c>
      <c r="V27" s="151" t="s">
        <v>3856</v>
      </c>
      <c r="W27" s="130">
        <v>1</v>
      </c>
      <c r="X27" s="130" t="s">
        <v>3703</v>
      </c>
      <c r="Y27" s="124"/>
    </row>
    <row r="28" spans="1:25" ht="33" hidden="1" x14ac:dyDescent="0.25">
      <c r="A28" s="123" t="s">
        <v>2725</v>
      </c>
      <c r="B28" s="127"/>
      <c r="C28" s="125" t="s">
        <v>3985</v>
      </c>
      <c r="D28" s="124">
        <v>42</v>
      </c>
      <c r="E28" s="124" t="s">
        <v>3660</v>
      </c>
      <c r="F28" s="139" t="s">
        <v>982</v>
      </c>
      <c r="G28" s="126" t="s">
        <v>617</v>
      </c>
      <c r="H28" s="126" t="s">
        <v>2488</v>
      </c>
      <c r="I28" s="124" t="s">
        <v>32</v>
      </c>
      <c r="J28" s="124">
        <f>VLOOKUP(F28,Sheet2!$C$9:$H$673,6,0)</f>
        <v>30</v>
      </c>
      <c r="K28" s="124">
        <v>30</v>
      </c>
      <c r="L28" s="129">
        <v>19154879</v>
      </c>
      <c r="M28" s="129">
        <f t="shared" si="0"/>
        <v>574646370</v>
      </c>
      <c r="N28" s="126" t="s">
        <v>618</v>
      </c>
      <c r="O28" s="130" t="s">
        <v>3848</v>
      </c>
      <c r="P28" s="124" t="s">
        <v>3705</v>
      </c>
      <c r="Q28" s="130" t="s">
        <v>3848</v>
      </c>
      <c r="R28" s="124" t="s">
        <v>3705</v>
      </c>
      <c r="S28" s="130" t="s">
        <v>2489</v>
      </c>
      <c r="T28" s="127" t="s">
        <v>2477</v>
      </c>
      <c r="U28" s="127" t="s">
        <v>3857</v>
      </c>
      <c r="V28" s="151" t="s">
        <v>3858</v>
      </c>
      <c r="W28" s="130">
        <v>1</v>
      </c>
      <c r="X28" s="130" t="s">
        <v>3703</v>
      </c>
      <c r="Y28" s="124"/>
    </row>
    <row r="29" spans="1:25" ht="33" hidden="1" x14ac:dyDescent="0.25">
      <c r="A29" s="123" t="s">
        <v>2728</v>
      </c>
      <c r="B29" s="127"/>
      <c r="C29" s="125" t="s">
        <v>3985</v>
      </c>
      <c r="D29" s="124">
        <v>43</v>
      </c>
      <c r="E29" s="124" t="s">
        <v>3660</v>
      </c>
      <c r="F29" s="139" t="s">
        <v>983</v>
      </c>
      <c r="G29" s="126" t="s">
        <v>619</v>
      </c>
      <c r="H29" s="126" t="s">
        <v>2491</v>
      </c>
      <c r="I29" s="124" t="s">
        <v>2359</v>
      </c>
      <c r="J29" s="124">
        <f>VLOOKUP(F29,Sheet2!$C$9:$H$673,6,0)</f>
        <v>25</v>
      </c>
      <c r="K29" s="124">
        <v>25</v>
      </c>
      <c r="L29" s="129">
        <v>57312470</v>
      </c>
      <c r="M29" s="129">
        <f t="shared" si="0"/>
        <v>1432811750</v>
      </c>
      <c r="N29" s="126" t="s">
        <v>620</v>
      </c>
      <c r="O29" s="130" t="s">
        <v>3848</v>
      </c>
      <c r="P29" s="124" t="s">
        <v>3705</v>
      </c>
      <c r="Q29" s="130" t="s">
        <v>3848</v>
      </c>
      <c r="R29" s="124" t="s">
        <v>3705</v>
      </c>
      <c r="S29" s="130" t="s">
        <v>2492</v>
      </c>
      <c r="T29" s="127" t="s">
        <v>2477</v>
      </c>
      <c r="U29" s="127" t="s">
        <v>3859</v>
      </c>
      <c r="V29" s="151" t="s">
        <v>3860</v>
      </c>
      <c r="W29" s="130">
        <v>1</v>
      </c>
      <c r="X29" s="130" t="s">
        <v>3745</v>
      </c>
      <c r="Y29" s="124"/>
    </row>
    <row r="30" spans="1:25" ht="33" hidden="1" x14ac:dyDescent="0.25">
      <c r="A30" s="123" t="s">
        <v>2731</v>
      </c>
      <c r="B30" s="127"/>
      <c r="C30" s="125" t="s">
        <v>3985</v>
      </c>
      <c r="D30" s="124">
        <v>44</v>
      </c>
      <c r="E30" s="124" t="s">
        <v>3660</v>
      </c>
      <c r="F30" s="139" t="s">
        <v>984</v>
      </c>
      <c r="G30" s="126" t="s">
        <v>621</v>
      </c>
      <c r="H30" s="126" t="s">
        <v>2494</v>
      </c>
      <c r="I30" s="124" t="s">
        <v>32</v>
      </c>
      <c r="J30" s="124">
        <f>VLOOKUP(F30,Sheet2!$C$9:$H$673,6,0)</f>
        <v>10</v>
      </c>
      <c r="K30" s="124">
        <v>10</v>
      </c>
      <c r="L30" s="129">
        <v>3630433</v>
      </c>
      <c r="M30" s="129">
        <f t="shared" si="0"/>
        <v>36304330</v>
      </c>
      <c r="N30" s="126" t="s">
        <v>614</v>
      </c>
      <c r="O30" s="130" t="s">
        <v>3848</v>
      </c>
      <c r="P30" s="124" t="s">
        <v>3705</v>
      </c>
      <c r="Q30" s="130" t="s">
        <v>3848</v>
      </c>
      <c r="R30" s="124" t="s">
        <v>3705</v>
      </c>
      <c r="S30" s="130" t="s">
        <v>2495</v>
      </c>
      <c r="T30" s="127" t="s">
        <v>2477</v>
      </c>
      <c r="U30" s="127" t="s">
        <v>3861</v>
      </c>
      <c r="V30" s="151" t="s">
        <v>3862</v>
      </c>
      <c r="W30" s="130">
        <v>1</v>
      </c>
      <c r="X30" s="130" t="s">
        <v>3703</v>
      </c>
      <c r="Y30" s="124"/>
    </row>
    <row r="31" spans="1:25" ht="33" hidden="1" x14ac:dyDescent="0.25">
      <c r="A31" s="123" t="s">
        <v>2734</v>
      </c>
      <c r="B31" s="127"/>
      <c r="C31" s="125" t="s">
        <v>3985</v>
      </c>
      <c r="D31" s="124">
        <v>45</v>
      </c>
      <c r="E31" s="124" t="s">
        <v>3660</v>
      </c>
      <c r="F31" s="139" t="s">
        <v>985</v>
      </c>
      <c r="G31" s="126" t="s">
        <v>622</v>
      </c>
      <c r="H31" s="126" t="s">
        <v>2497</v>
      </c>
      <c r="I31" s="124" t="s">
        <v>2359</v>
      </c>
      <c r="J31" s="124">
        <f>VLOOKUP(F31,Sheet2!$C$9:$H$673,6,0)</f>
        <v>50</v>
      </c>
      <c r="K31" s="124">
        <v>50</v>
      </c>
      <c r="L31" s="129">
        <v>7392593</v>
      </c>
      <c r="M31" s="129">
        <f t="shared" si="0"/>
        <v>369629650</v>
      </c>
      <c r="N31" s="126" t="s">
        <v>623</v>
      </c>
      <c r="O31" s="130" t="s">
        <v>3863</v>
      </c>
      <c r="P31" s="124" t="s">
        <v>3710</v>
      </c>
      <c r="Q31" s="130" t="s">
        <v>3848</v>
      </c>
      <c r="R31" s="124" t="s">
        <v>3705</v>
      </c>
      <c r="S31" s="130" t="s">
        <v>2498</v>
      </c>
      <c r="T31" s="127" t="s">
        <v>2477</v>
      </c>
      <c r="U31" s="127" t="s">
        <v>3864</v>
      </c>
      <c r="V31" s="151" t="s">
        <v>3865</v>
      </c>
      <c r="W31" s="130">
        <v>3</v>
      </c>
      <c r="X31" s="130" t="s">
        <v>3745</v>
      </c>
      <c r="Y31" s="124"/>
    </row>
    <row r="32" spans="1:25" ht="33" hidden="1" x14ac:dyDescent="0.25">
      <c r="A32" s="123" t="s">
        <v>2737</v>
      </c>
      <c r="B32" s="127"/>
      <c r="C32" s="125" t="s">
        <v>3985</v>
      </c>
      <c r="D32" s="124">
        <v>46</v>
      </c>
      <c r="E32" s="124" t="s">
        <v>3660</v>
      </c>
      <c r="F32" s="139" t="s">
        <v>986</v>
      </c>
      <c r="G32" s="126" t="s">
        <v>624</v>
      </c>
      <c r="H32" s="126" t="s">
        <v>2500</v>
      </c>
      <c r="I32" s="124" t="s">
        <v>32</v>
      </c>
      <c r="J32" s="124">
        <f>VLOOKUP(F32,Sheet2!$C$9:$H$673,6,0)</f>
        <v>50</v>
      </c>
      <c r="K32" s="124">
        <v>50</v>
      </c>
      <c r="L32" s="129">
        <v>7953567</v>
      </c>
      <c r="M32" s="129">
        <f t="shared" si="0"/>
        <v>397678350</v>
      </c>
      <c r="N32" s="126" t="s">
        <v>614</v>
      </c>
      <c r="O32" s="130" t="s">
        <v>3848</v>
      </c>
      <c r="P32" s="124" t="s">
        <v>3705</v>
      </c>
      <c r="Q32" s="130" t="s">
        <v>3848</v>
      </c>
      <c r="R32" s="124" t="s">
        <v>3705</v>
      </c>
      <c r="S32" s="130" t="s">
        <v>2501</v>
      </c>
      <c r="T32" s="127" t="s">
        <v>2477</v>
      </c>
      <c r="U32" s="127" t="s">
        <v>3866</v>
      </c>
      <c r="V32" s="151" t="s">
        <v>3867</v>
      </c>
      <c r="W32" s="130">
        <v>1</v>
      </c>
      <c r="X32" s="130" t="s">
        <v>3745</v>
      </c>
      <c r="Y32" s="124"/>
    </row>
    <row r="33" spans="1:25" ht="33" hidden="1" x14ac:dyDescent="0.25">
      <c r="A33" s="123" t="s">
        <v>2740</v>
      </c>
      <c r="B33" s="127"/>
      <c r="C33" s="125" t="s">
        <v>3985</v>
      </c>
      <c r="D33" s="124">
        <v>47</v>
      </c>
      <c r="E33" s="124" t="s">
        <v>3660</v>
      </c>
      <c r="F33" s="139" t="s">
        <v>987</v>
      </c>
      <c r="G33" s="126" t="s">
        <v>625</v>
      </c>
      <c r="H33" s="126" t="s">
        <v>2503</v>
      </c>
      <c r="I33" s="124" t="s">
        <v>32</v>
      </c>
      <c r="J33" s="124">
        <f>VLOOKUP(F33,Sheet2!$C$9:$H$673,6,0)</f>
        <v>4</v>
      </c>
      <c r="K33" s="124">
        <v>4</v>
      </c>
      <c r="L33" s="129">
        <v>4853730</v>
      </c>
      <c r="M33" s="129">
        <f t="shared" si="0"/>
        <v>19414920</v>
      </c>
      <c r="N33" s="126" t="s">
        <v>34</v>
      </c>
      <c r="O33" s="130" t="s">
        <v>3868</v>
      </c>
      <c r="P33" s="124" t="s">
        <v>3869</v>
      </c>
      <c r="Q33" s="130" t="s">
        <v>3848</v>
      </c>
      <c r="R33" s="124" t="s">
        <v>3705</v>
      </c>
      <c r="S33" s="130" t="s">
        <v>2504</v>
      </c>
      <c r="T33" s="127" t="s">
        <v>2477</v>
      </c>
      <c r="U33" s="127" t="s">
        <v>3870</v>
      </c>
      <c r="V33" s="151" t="s">
        <v>3871</v>
      </c>
      <c r="W33" s="130">
        <v>3</v>
      </c>
      <c r="X33" s="130" t="s">
        <v>3745</v>
      </c>
      <c r="Y33" s="124"/>
    </row>
    <row r="34" spans="1:25" ht="33" hidden="1" x14ac:dyDescent="0.25">
      <c r="A34" s="123" t="s">
        <v>2743</v>
      </c>
      <c r="B34" s="127"/>
      <c r="C34" s="125" t="s">
        <v>3985</v>
      </c>
      <c r="D34" s="124">
        <v>48</v>
      </c>
      <c r="E34" s="124" t="s">
        <v>3660</v>
      </c>
      <c r="F34" s="139" t="s">
        <v>988</v>
      </c>
      <c r="G34" s="126" t="s">
        <v>626</v>
      </c>
      <c r="H34" s="126" t="s">
        <v>2506</v>
      </c>
      <c r="I34" s="124" t="s">
        <v>32</v>
      </c>
      <c r="J34" s="124">
        <f>VLOOKUP(F34,Sheet2!$C$9:$H$673,6,0)</f>
        <v>4</v>
      </c>
      <c r="K34" s="124">
        <v>4</v>
      </c>
      <c r="L34" s="129">
        <v>4853730</v>
      </c>
      <c r="M34" s="129">
        <f t="shared" si="0"/>
        <v>19414920</v>
      </c>
      <c r="N34" s="126" t="s">
        <v>34</v>
      </c>
      <c r="O34" s="130" t="s">
        <v>3868</v>
      </c>
      <c r="P34" s="124" t="s">
        <v>3869</v>
      </c>
      <c r="Q34" s="130" t="s">
        <v>3848</v>
      </c>
      <c r="R34" s="124" t="s">
        <v>3705</v>
      </c>
      <c r="S34" s="130" t="s">
        <v>2507</v>
      </c>
      <c r="T34" s="127" t="s">
        <v>2477</v>
      </c>
      <c r="U34" s="127" t="s">
        <v>3872</v>
      </c>
      <c r="V34" s="151" t="s">
        <v>3871</v>
      </c>
      <c r="W34" s="130">
        <v>3</v>
      </c>
      <c r="X34" s="130" t="s">
        <v>3745</v>
      </c>
      <c r="Y34" s="124"/>
    </row>
    <row r="35" spans="1:25" ht="33" hidden="1" x14ac:dyDescent="0.25">
      <c r="A35" s="123" t="s">
        <v>2746</v>
      </c>
      <c r="B35" s="127"/>
      <c r="C35" s="125" t="s">
        <v>3985</v>
      </c>
      <c r="D35" s="124">
        <v>49</v>
      </c>
      <c r="E35" s="124" t="s">
        <v>3660</v>
      </c>
      <c r="F35" s="139" t="s">
        <v>989</v>
      </c>
      <c r="G35" s="126" t="s">
        <v>627</v>
      </c>
      <c r="H35" s="126" t="s">
        <v>2509</v>
      </c>
      <c r="I35" s="124" t="s">
        <v>2474</v>
      </c>
      <c r="J35" s="124">
        <f>VLOOKUP(F35,Sheet2!$C$9:$H$673,6,0)</f>
        <v>3</v>
      </c>
      <c r="K35" s="124">
        <v>3</v>
      </c>
      <c r="L35" s="129">
        <v>816931</v>
      </c>
      <c r="M35" s="129">
        <f t="shared" si="0"/>
        <v>2450793</v>
      </c>
      <c r="N35" s="126" t="s">
        <v>628</v>
      </c>
      <c r="O35" s="130" t="s">
        <v>3848</v>
      </c>
      <c r="P35" s="124" t="s">
        <v>3705</v>
      </c>
      <c r="Q35" s="130" t="s">
        <v>3848</v>
      </c>
      <c r="R35" s="124" t="s">
        <v>3705</v>
      </c>
      <c r="S35" s="130" t="s">
        <v>3873</v>
      </c>
      <c r="T35" s="127" t="s">
        <v>2477</v>
      </c>
      <c r="U35" s="127" t="s">
        <v>3874</v>
      </c>
      <c r="V35" s="151" t="s">
        <v>3875</v>
      </c>
      <c r="W35" s="130" t="s">
        <v>3876</v>
      </c>
      <c r="X35" s="130" t="s">
        <v>3877</v>
      </c>
      <c r="Y35" s="124"/>
    </row>
    <row r="36" spans="1:25" ht="33" hidden="1" x14ac:dyDescent="0.25">
      <c r="A36" s="123" t="s">
        <v>2749</v>
      </c>
      <c r="B36" s="127"/>
      <c r="C36" s="125" t="s">
        <v>3985</v>
      </c>
      <c r="D36" s="124">
        <v>50</v>
      </c>
      <c r="E36" s="124" t="s">
        <v>3660</v>
      </c>
      <c r="F36" s="139" t="s">
        <v>990</v>
      </c>
      <c r="G36" s="126" t="s">
        <v>629</v>
      </c>
      <c r="H36" s="126" t="s">
        <v>2511</v>
      </c>
      <c r="I36" s="124" t="s">
        <v>2474</v>
      </c>
      <c r="J36" s="124">
        <f>VLOOKUP(F36,Sheet2!$C$9:$H$673,6,0)</f>
        <v>3</v>
      </c>
      <c r="K36" s="124">
        <v>3</v>
      </c>
      <c r="L36" s="129">
        <v>894547</v>
      </c>
      <c r="M36" s="129">
        <f t="shared" si="0"/>
        <v>2683641</v>
      </c>
      <c r="N36" s="126" t="s">
        <v>628</v>
      </c>
      <c r="O36" s="130" t="s">
        <v>3848</v>
      </c>
      <c r="P36" s="124" t="s">
        <v>3705</v>
      </c>
      <c r="Q36" s="130" t="s">
        <v>3848</v>
      </c>
      <c r="R36" s="124" t="s">
        <v>3705</v>
      </c>
      <c r="S36" s="130" t="s">
        <v>3878</v>
      </c>
      <c r="T36" s="127" t="s">
        <v>2477</v>
      </c>
      <c r="U36" s="127" t="s">
        <v>3879</v>
      </c>
      <c r="V36" s="151" t="s">
        <v>3880</v>
      </c>
      <c r="W36" s="130" t="s">
        <v>3876</v>
      </c>
      <c r="X36" s="130" t="s">
        <v>3877</v>
      </c>
      <c r="Y36" s="124"/>
    </row>
    <row r="37" spans="1:25" ht="49.5" hidden="1" x14ac:dyDescent="0.25">
      <c r="A37" s="123" t="s">
        <v>2752</v>
      </c>
      <c r="B37" s="127"/>
      <c r="C37" s="125" t="s">
        <v>3985</v>
      </c>
      <c r="D37" s="124">
        <v>51</v>
      </c>
      <c r="E37" s="124" t="s">
        <v>3660</v>
      </c>
      <c r="F37" s="139" t="s">
        <v>991</v>
      </c>
      <c r="G37" s="126" t="s">
        <v>630</v>
      </c>
      <c r="H37" s="126" t="s">
        <v>2513</v>
      </c>
      <c r="I37" s="124" t="s">
        <v>32</v>
      </c>
      <c r="J37" s="124">
        <f>VLOOKUP(F37,Sheet2!$C$9:$H$673,6,0)</f>
        <v>68</v>
      </c>
      <c r="K37" s="124">
        <v>68</v>
      </c>
      <c r="L37" s="129">
        <v>50163750</v>
      </c>
      <c r="M37" s="129">
        <f t="shared" si="0"/>
        <v>3411135000</v>
      </c>
      <c r="N37" s="126" t="s">
        <v>631</v>
      </c>
      <c r="O37" s="130" t="s">
        <v>3848</v>
      </c>
      <c r="P37" s="124" t="s">
        <v>3705</v>
      </c>
      <c r="Q37" s="130" t="s">
        <v>3848</v>
      </c>
      <c r="R37" s="124" t="s">
        <v>3705</v>
      </c>
      <c r="S37" s="130" t="s">
        <v>2514</v>
      </c>
      <c r="T37" s="127" t="s">
        <v>2477</v>
      </c>
      <c r="U37" s="127" t="s">
        <v>3881</v>
      </c>
      <c r="V37" s="151" t="s">
        <v>3882</v>
      </c>
      <c r="W37" s="130">
        <v>1</v>
      </c>
      <c r="X37" s="130" t="s">
        <v>3703</v>
      </c>
      <c r="Y37" s="124"/>
    </row>
    <row r="38" spans="1:25" ht="33" hidden="1" x14ac:dyDescent="0.25">
      <c r="A38" s="123" t="s">
        <v>2755</v>
      </c>
      <c r="B38" s="127"/>
      <c r="C38" s="125" t="s">
        <v>3985</v>
      </c>
      <c r="D38" s="124">
        <v>52</v>
      </c>
      <c r="E38" s="124" t="s">
        <v>3660</v>
      </c>
      <c r="F38" s="139" t="s">
        <v>992</v>
      </c>
      <c r="G38" s="126" t="s">
        <v>632</v>
      </c>
      <c r="H38" s="126" t="s">
        <v>2516</v>
      </c>
      <c r="I38" s="124" t="s">
        <v>32</v>
      </c>
      <c r="J38" s="124">
        <f>VLOOKUP(F38,Sheet2!$C$9:$H$673,6,0)</f>
        <v>27</v>
      </c>
      <c r="K38" s="124">
        <v>27</v>
      </c>
      <c r="L38" s="129">
        <v>9311715</v>
      </c>
      <c r="M38" s="129">
        <f t="shared" si="0"/>
        <v>251416305</v>
      </c>
      <c r="N38" s="126" t="s">
        <v>616</v>
      </c>
      <c r="O38" s="130" t="s">
        <v>3848</v>
      </c>
      <c r="P38" s="124" t="s">
        <v>3705</v>
      </c>
      <c r="Q38" s="130" t="s">
        <v>3848</v>
      </c>
      <c r="R38" s="124" t="s">
        <v>3705</v>
      </c>
      <c r="S38" s="130" t="s">
        <v>2517</v>
      </c>
      <c r="T38" s="127" t="s">
        <v>2477</v>
      </c>
      <c r="U38" s="127" t="s">
        <v>3883</v>
      </c>
      <c r="V38" s="151" t="s">
        <v>3884</v>
      </c>
      <c r="W38" s="130">
        <v>1</v>
      </c>
      <c r="X38" s="130" t="s">
        <v>3703</v>
      </c>
      <c r="Y38" s="124"/>
    </row>
    <row r="39" spans="1:25" ht="33" hidden="1" x14ac:dyDescent="0.25">
      <c r="A39" s="123" t="s">
        <v>2758</v>
      </c>
      <c r="B39" s="127"/>
      <c r="C39" s="125" t="s">
        <v>3985</v>
      </c>
      <c r="D39" s="124">
        <v>53</v>
      </c>
      <c r="E39" s="124" t="s">
        <v>3660</v>
      </c>
      <c r="F39" s="139" t="s">
        <v>993</v>
      </c>
      <c r="G39" s="126" t="s">
        <v>633</v>
      </c>
      <c r="H39" s="126" t="s">
        <v>2519</v>
      </c>
      <c r="I39" s="124" t="s">
        <v>32</v>
      </c>
      <c r="J39" s="124">
        <f>VLOOKUP(F39,Sheet2!$C$9:$H$673,6,0)</f>
        <v>8</v>
      </c>
      <c r="K39" s="124">
        <v>8</v>
      </c>
      <c r="L39" s="129">
        <v>15627937</v>
      </c>
      <c r="M39" s="129">
        <f t="shared" si="0"/>
        <v>125023496</v>
      </c>
      <c r="N39" s="126" t="s">
        <v>634</v>
      </c>
      <c r="O39" s="130" t="s">
        <v>3848</v>
      </c>
      <c r="P39" s="124" t="s">
        <v>3705</v>
      </c>
      <c r="Q39" s="130" t="s">
        <v>3848</v>
      </c>
      <c r="R39" s="124" t="s">
        <v>3705</v>
      </c>
      <c r="S39" s="130" t="s">
        <v>2520</v>
      </c>
      <c r="T39" s="127" t="s">
        <v>2477</v>
      </c>
      <c r="U39" s="127" t="s">
        <v>3885</v>
      </c>
      <c r="V39" s="151" t="s">
        <v>3886</v>
      </c>
      <c r="W39" s="130">
        <v>1</v>
      </c>
      <c r="X39" s="130" t="s">
        <v>3703</v>
      </c>
      <c r="Y39" s="124"/>
    </row>
    <row r="40" spans="1:25" ht="49.5" hidden="1" x14ac:dyDescent="0.25">
      <c r="A40" s="123" t="s">
        <v>2761</v>
      </c>
      <c r="B40" s="127"/>
      <c r="C40" s="125" t="s">
        <v>3985</v>
      </c>
      <c r="D40" s="124">
        <v>54</v>
      </c>
      <c r="E40" s="124" t="s">
        <v>3660</v>
      </c>
      <c r="F40" s="139" t="s">
        <v>994</v>
      </c>
      <c r="G40" s="126" t="s">
        <v>635</v>
      </c>
      <c r="H40" s="126" t="s">
        <v>2522</v>
      </c>
      <c r="I40" s="124" t="s">
        <v>32</v>
      </c>
      <c r="J40" s="124">
        <f>VLOOKUP(F40,Sheet2!$C$9:$H$673,6,0)</f>
        <v>3</v>
      </c>
      <c r="K40" s="124">
        <v>3</v>
      </c>
      <c r="L40" s="129">
        <v>3307500</v>
      </c>
      <c r="M40" s="129">
        <f t="shared" si="0"/>
        <v>9922500</v>
      </c>
      <c r="N40" s="126" t="s">
        <v>636</v>
      </c>
      <c r="O40" s="130" t="s">
        <v>3848</v>
      </c>
      <c r="P40" s="124" t="s">
        <v>3705</v>
      </c>
      <c r="Q40" s="130" t="s">
        <v>3848</v>
      </c>
      <c r="R40" s="124" t="s">
        <v>3705</v>
      </c>
      <c r="S40" s="130" t="s">
        <v>2523</v>
      </c>
      <c r="T40" s="127" t="s">
        <v>2477</v>
      </c>
      <c r="U40" s="127" t="s">
        <v>3887</v>
      </c>
      <c r="V40" s="151" t="s">
        <v>3888</v>
      </c>
      <c r="W40" s="130">
        <v>1</v>
      </c>
      <c r="X40" s="130" t="s">
        <v>3703</v>
      </c>
      <c r="Y40" s="124"/>
    </row>
    <row r="41" spans="1:25" ht="66" hidden="1" x14ac:dyDescent="0.25">
      <c r="A41" s="123" t="s">
        <v>2764</v>
      </c>
      <c r="B41" s="127"/>
      <c r="C41" s="125" t="s">
        <v>3985</v>
      </c>
      <c r="D41" s="124">
        <v>55</v>
      </c>
      <c r="E41" s="124" t="s">
        <v>3660</v>
      </c>
      <c r="F41" s="139" t="s">
        <v>995</v>
      </c>
      <c r="G41" s="126" t="s">
        <v>637</v>
      </c>
      <c r="H41" s="126" t="s">
        <v>2525</v>
      </c>
      <c r="I41" s="124" t="s">
        <v>32</v>
      </c>
      <c r="J41" s="124">
        <f>VLOOKUP(F41,Sheet2!$C$9:$H$673,6,0)</f>
        <v>3</v>
      </c>
      <c r="K41" s="124">
        <v>3</v>
      </c>
      <c r="L41" s="129">
        <v>18522000</v>
      </c>
      <c r="M41" s="129">
        <f t="shared" si="0"/>
        <v>55566000</v>
      </c>
      <c r="N41" s="126" t="s">
        <v>638</v>
      </c>
      <c r="O41" s="130" t="s">
        <v>3848</v>
      </c>
      <c r="P41" s="124" t="s">
        <v>3705</v>
      </c>
      <c r="Q41" s="130" t="s">
        <v>3848</v>
      </c>
      <c r="R41" s="124" t="s">
        <v>3705</v>
      </c>
      <c r="S41" s="130" t="s">
        <v>2526</v>
      </c>
      <c r="T41" s="127" t="s">
        <v>2477</v>
      </c>
      <c r="U41" s="127" t="s">
        <v>3889</v>
      </c>
      <c r="V41" s="151" t="s">
        <v>3890</v>
      </c>
      <c r="W41" s="130">
        <v>1</v>
      </c>
      <c r="X41" s="130" t="s">
        <v>3703</v>
      </c>
      <c r="Y41" s="124"/>
    </row>
    <row r="42" spans="1:25" ht="49.5" hidden="1" x14ac:dyDescent="0.25">
      <c r="A42" s="123" t="s">
        <v>2767</v>
      </c>
      <c r="B42" s="127"/>
      <c r="C42" s="125" t="s">
        <v>3985</v>
      </c>
      <c r="D42" s="124">
        <v>56</v>
      </c>
      <c r="E42" s="124" t="s">
        <v>3660</v>
      </c>
      <c r="F42" s="139" t="s">
        <v>996</v>
      </c>
      <c r="G42" s="126" t="s">
        <v>639</v>
      </c>
      <c r="H42" s="126" t="s">
        <v>2528</v>
      </c>
      <c r="I42" s="124" t="s">
        <v>32</v>
      </c>
      <c r="J42" s="124">
        <f>VLOOKUP(F42,Sheet2!$C$9:$H$673,6,0)</f>
        <v>5</v>
      </c>
      <c r="K42" s="124">
        <v>5</v>
      </c>
      <c r="L42" s="129">
        <v>61354131</v>
      </c>
      <c r="M42" s="129">
        <f t="shared" si="0"/>
        <v>306770655</v>
      </c>
      <c r="N42" s="126" t="s">
        <v>640</v>
      </c>
      <c r="O42" s="130" t="s">
        <v>3848</v>
      </c>
      <c r="P42" s="124" t="s">
        <v>3705</v>
      </c>
      <c r="Q42" s="130" t="s">
        <v>3848</v>
      </c>
      <c r="R42" s="124" t="s">
        <v>3705</v>
      </c>
      <c r="S42" s="130" t="s">
        <v>2529</v>
      </c>
      <c r="T42" s="127" t="s">
        <v>2477</v>
      </c>
      <c r="U42" s="127" t="s">
        <v>3891</v>
      </c>
      <c r="V42" s="151" t="s">
        <v>3892</v>
      </c>
      <c r="W42" s="130">
        <v>1</v>
      </c>
      <c r="X42" s="130" t="s">
        <v>3703</v>
      </c>
      <c r="Y42" s="124"/>
    </row>
    <row r="43" spans="1:25" ht="33" hidden="1" x14ac:dyDescent="0.25">
      <c r="A43" s="123" t="s">
        <v>2770</v>
      </c>
      <c r="B43" s="127"/>
      <c r="C43" s="125" t="s">
        <v>3985</v>
      </c>
      <c r="D43" s="124">
        <v>57</v>
      </c>
      <c r="E43" s="124" t="s">
        <v>3660</v>
      </c>
      <c r="F43" s="139" t="s">
        <v>997</v>
      </c>
      <c r="G43" s="126" t="s">
        <v>641</v>
      </c>
      <c r="H43" s="126" t="s">
        <v>2531</v>
      </c>
      <c r="I43" s="124" t="s">
        <v>32</v>
      </c>
      <c r="J43" s="124">
        <f>VLOOKUP(F43,Sheet2!$C$9:$H$673,6,0)</f>
        <v>1</v>
      </c>
      <c r="K43" s="124">
        <v>1</v>
      </c>
      <c r="L43" s="129">
        <v>19077660</v>
      </c>
      <c r="M43" s="129">
        <f t="shared" si="0"/>
        <v>19077660</v>
      </c>
      <c r="N43" s="126" t="s">
        <v>636</v>
      </c>
      <c r="O43" s="130" t="s">
        <v>3848</v>
      </c>
      <c r="P43" s="124" t="s">
        <v>3705</v>
      </c>
      <c r="Q43" s="130" t="s">
        <v>3848</v>
      </c>
      <c r="R43" s="124" t="s">
        <v>3705</v>
      </c>
      <c r="S43" s="130" t="s">
        <v>2532</v>
      </c>
      <c r="T43" s="127" t="s">
        <v>2477</v>
      </c>
      <c r="U43" s="127" t="s">
        <v>3893</v>
      </c>
      <c r="V43" s="151" t="s">
        <v>3890</v>
      </c>
      <c r="W43" s="130">
        <v>1</v>
      </c>
      <c r="X43" s="130" t="s">
        <v>3703</v>
      </c>
      <c r="Y43" s="124"/>
    </row>
    <row r="44" spans="1:25" ht="33" hidden="1" x14ac:dyDescent="0.25">
      <c r="A44" s="123" t="s">
        <v>2773</v>
      </c>
      <c r="B44" s="127"/>
      <c r="C44" s="125" t="s">
        <v>3985</v>
      </c>
      <c r="D44" s="124">
        <v>58</v>
      </c>
      <c r="E44" s="124" t="s">
        <v>3660</v>
      </c>
      <c r="F44" s="139" t="s">
        <v>998</v>
      </c>
      <c r="G44" s="126" t="s">
        <v>642</v>
      </c>
      <c r="H44" s="126" t="s">
        <v>2534</v>
      </c>
      <c r="I44" s="124" t="s">
        <v>32</v>
      </c>
      <c r="J44" s="124">
        <f>VLOOKUP(F44,Sheet2!$C$9:$H$673,6,0)</f>
        <v>1</v>
      </c>
      <c r="K44" s="124">
        <v>1</v>
      </c>
      <c r="L44" s="129">
        <v>5096212</v>
      </c>
      <c r="M44" s="129">
        <f t="shared" si="0"/>
        <v>5096212</v>
      </c>
      <c r="N44" s="126" t="s">
        <v>643</v>
      </c>
      <c r="O44" s="130" t="s">
        <v>3848</v>
      </c>
      <c r="P44" s="124" t="s">
        <v>3705</v>
      </c>
      <c r="Q44" s="130" t="s">
        <v>3848</v>
      </c>
      <c r="R44" s="124" t="s">
        <v>3705</v>
      </c>
      <c r="S44" s="130" t="s">
        <v>2535</v>
      </c>
      <c r="T44" s="127" t="s">
        <v>2477</v>
      </c>
      <c r="U44" s="127" t="s">
        <v>3894</v>
      </c>
      <c r="V44" s="151" t="s">
        <v>3895</v>
      </c>
      <c r="W44" s="130">
        <v>1</v>
      </c>
      <c r="X44" s="130" t="s">
        <v>3703</v>
      </c>
      <c r="Y44" s="124"/>
    </row>
    <row r="45" spans="1:25" ht="33" hidden="1" x14ac:dyDescent="0.25">
      <c r="A45" s="123" t="s">
        <v>2776</v>
      </c>
      <c r="B45" s="127"/>
      <c r="C45" s="125" t="s">
        <v>3985</v>
      </c>
      <c r="D45" s="124">
        <v>59</v>
      </c>
      <c r="E45" s="124" t="s">
        <v>3660</v>
      </c>
      <c r="F45" s="139" t="s">
        <v>999</v>
      </c>
      <c r="G45" s="126" t="s">
        <v>644</v>
      </c>
      <c r="H45" s="126" t="s">
        <v>2537</v>
      </c>
      <c r="I45" s="124" t="s">
        <v>32</v>
      </c>
      <c r="J45" s="124">
        <f>VLOOKUP(F45,Sheet2!$C$9:$H$673,6,0)</f>
        <v>5</v>
      </c>
      <c r="K45" s="124">
        <v>5</v>
      </c>
      <c r="L45" s="129">
        <v>3087000</v>
      </c>
      <c r="M45" s="129">
        <f t="shared" si="0"/>
        <v>15435000</v>
      </c>
      <c r="N45" s="126" t="s">
        <v>645</v>
      </c>
      <c r="O45" s="130" t="s">
        <v>3848</v>
      </c>
      <c r="P45" s="124" t="s">
        <v>3705</v>
      </c>
      <c r="Q45" s="130" t="s">
        <v>3848</v>
      </c>
      <c r="R45" s="124" t="s">
        <v>3705</v>
      </c>
      <c r="S45" s="130" t="s">
        <v>2538</v>
      </c>
      <c r="T45" s="127" t="s">
        <v>2477</v>
      </c>
      <c r="U45" s="127" t="s">
        <v>3896</v>
      </c>
      <c r="V45" s="151" t="s">
        <v>3897</v>
      </c>
      <c r="W45" s="130">
        <v>1</v>
      </c>
      <c r="X45" s="130" t="s">
        <v>3703</v>
      </c>
      <c r="Y45" s="124"/>
    </row>
    <row r="46" spans="1:25" ht="33" hidden="1" x14ac:dyDescent="0.25">
      <c r="A46" s="123" t="s">
        <v>2779</v>
      </c>
      <c r="B46" s="127"/>
      <c r="C46" s="125" t="s">
        <v>3985</v>
      </c>
      <c r="D46" s="124">
        <v>60</v>
      </c>
      <c r="E46" s="124" t="s">
        <v>3660</v>
      </c>
      <c r="F46" s="139" t="s">
        <v>1000</v>
      </c>
      <c r="G46" s="126" t="s">
        <v>646</v>
      </c>
      <c r="H46" s="126" t="s">
        <v>2540</v>
      </c>
      <c r="I46" s="124" t="s">
        <v>32</v>
      </c>
      <c r="J46" s="124">
        <f>VLOOKUP(F46,Sheet2!$C$9:$H$673,6,0)</f>
        <v>1</v>
      </c>
      <c r="K46" s="124">
        <v>1</v>
      </c>
      <c r="L46" s="129">
        <v>18522000</v>
      </c>
      <c r="M46" s="129">
        <f t="shared" si="0"/>
        <v>18522000</v>
      </c>
      <c r="N46" s="126" t="s">
        <v>636</v>
      </c>
      <c r="O46" s="130" t="s">
        <v>3848</v>
      </c>
      <c r="P46" s="124" t="s">
        <v>3705</v>
      </c>
      <c r="Q46" s="130" t="s">
        <v>3848</v>
      </c>
      <c r="R46" s="124" t="s">
        <v>3705</v>
      </c>
      <c r="S46" s="130" t="s">
        <v>2541</v>
      </c>
      <c r="T46" s="127" t="s">
        <v>2477</v>
      </c>
      <c r="U46" s="127" t="s">
        <v>3898</v>
      </c>
      <c r="V46" s="151" t="s">
        <v>3899</v>
      </c>
      <c r="W46" s="130">
        <v>1</v>
      </c>
      <c r="X46" s="130" t="s">
        <v>3703</v>
      </c>
      <c r="Y46" s="124"/>
    </row>
    <row r="47" spans="1:25" ht="33" hidden="1" x14ac:dyDescent="0.25">
      <c r="A47" s="123" t="s">
        <v>2782</v>
      </c>
      <c r="B47" s="127"/>
      <c r="C47" s="125" t="s">
        <v>3985</v>
      </c>
      <c r="D47" s="124">
        <v>61</v>
      </c>
      <c r="E47" s="124" t="s">
        <v>3660</v>
      </c>
      <c r="F47" s="139" t="s">
        <v>1001</v>
      </c>
      <c r="G47" s="126" t="s">
        <v>647</v>
      </c>
      <c r="H47" s="126" t="s">
        <v>2543</v>
      </c>
      <c r="I47" s="124" t="s">
        <v>32</v>
      </c>
      <c r="J47" s="124">
        <f>VLOOKUP(F47,Sheet2!$C$9:$H$673,6,0)</f>
        <v>1</v>
      </c>
      <c r="K47" s="124">
        <v>1</v>
      </c>
      <c r="L47" s="129">
        <v>8428392</v>
      </c>
      <c r="M47" s="129">
        <f t="shared" si="0"/>
        <v>8428392</v>
      </c>
      <c r="N47" s="126" t="s">
        <v>636</v>
      </c>
      <c r="O47" s="130" t="s">
        <v>3848</v>
      </c>
      <c r="P47" s="124" t="s">
        <v>3705</v>
      </c>
      <c r="Q47" s="130" t="s">
        <v>3848</v>
      </c>
      <c r="R47" s="124" t="s">
        <v>3705</v>
      </c>
      <c r="S47" s="130" t="s">
        <v>2544</v>
      </c>
      <c r="T47" s="127" t="s">
        <v>2477</v>
      </c>
      <c r="U47" s="127" t="s">
        <v>3900</v>
      </c>
      <c r="V47" s="151" t="s">
        <v>3901</v>
      </c>
      <c r="W47" s="130">
        <v>1</v>
      </c>
      <c r="X47" s="130" t="s">
        <v>3703</v>
      </c>
      <c r="Y47" s="124"/>
    </row>
    <row r="48" spans="1:25" ht="33" hidden="1" x14ac:dyDescent="0.25">
      <c r="A48" s="123" t="s">
        <v>2785</v>
      </c>
      <c r="B48" s="127"/>
      <c r="C48" s="125" t="s">
        <v>3985</v>
      </c>
      <c r="D48" s="124">
        <v>62</v>
      </c>
      <c r="E48" s="124" t="s">
        <v>3660</v>
      </c>
      <c r="F48" s="139" t="s">
        <v>1002</v>
      </c>
      <c r="G48" s="126" t="s">
        <v>648</v>
      </c>
      <c r="H48" s="126" t="s">
        <v>2546</v>
      </c>
      <c r="I48" s="124" t="s">
        <v>32</v>
      </c>
      <c r="J48" s="124">
        <f>VLOOKUP(F48,Sheet2!$C$9:$H$673,6,0)</f>
        <v>5</v>
      </c>
      <c r="K48" s="124">
        <v>5</v>
      </c>
      <c r="L48" s="129">
        <v>8683510</v>
      </c>
      <c r="M48" s="129">
        <f t="shared" si="0"/>
        <v>43417550</v>
      </c>
      <c r="N48" s="126" t="s">
        <v>636</v>
      </c>
      <c r="O48" s="130" t="s">
        <v>3848</v>
      </c>
      <c r="P48" s="124" t="s">
        <v>3705</v>
      </c>
      <c r="Q48" s="130" t="s">
        <v>3848</v>
      </c>
      <c r="R48" s="124" t="s">
        <v>3705</v>
      </c>
      <c r="S48" s="130" t="s">
        <v>2547</v>
      </c>
      <c r="T48" s="127" t="s">
        <v>2477</v>
      </c>
      <c r="U48" s="127" t="s">
        <v>3902</v>
      </c>
      <c r="V48" s="151" t="s">
        <v>3903</v>
      </c>
      <c r="W48" s="130">
        <v>1</v>
      </c>
      <c r="X48" s="130" t="s">
        <v>3703</v>
      </c>
      <c r="Y48" s="124"/>
    </row>
    <row r="49" spans="1:25" ht="33" hidden="1" x14ac:dyDescent="0.25">
      <c r="A49" s="123" t="s">
        <v>2788</v>
      </c>
      <c r="B49" s="127"/>
      <c r="C49" s="125" t="s">
        <v>3985</v>
      </c>
      <c r="D49" s="124">
        <v>63</v>
      </c>
      <c r="E49" s="124" t="s">
        <v>3660</v>
      </c>
      <c r="F49" s="139" t="s">
        <v>1003</v>
      </c>
      <c r="G49" s="126" t="s">
        <v>649</v>
      </c>
      <c r="H49" s="126" t="s">
        <v>2549</v>
      </c>
      <c r="I49" s="124" t="s">
        <v>32</v>
      </c>
      <c r="J49" s="124">
        <f>VLOOKUP(F49,Sheet2!$C$9:$H$673,6,0)</f>
        <v>1</v>
      </c>
      <c r="K49" s="124">
        <v>1</v>
      </c>
      <c r="L49" s="129">
        <v>6359220</v>
      </c>
      <c r="M49" s="129">
        <f t="shared" si="0"/>
        <v>6359220</v>
      </c>
      <c r="N49" s="126" t="s">
        <v>636</v>
      </c>
      <c r="O49" s="130" t="s">
        <v>3848</v>
      </c>
      <c r="P49" s="124" t="s">
        <v>3705</v>
      </c>
      <c r="Q49" s="130" t="s">
        <v>3848</v>
      </c>
      <c r="R49" s="124" t="s">
        <v>3705</v>
      </c>
      <c r="S49" s="130" t="s">
        <v>2550</v>
      </c>
      <c r="T49" s="127" t="s">
        <v>2477</v>
      </c>
      <c r="U49" s="127" t="s">
        <v>3904</v>
      </c>
      <c r="V49" s="151" t="s">
        <v>3905</v>
      </c>
      <c r="W49" s="130">
        <v>1</v>
      </c>
      <c r="X49" s="130" t="s">
        <v>3703</v>
      </c>
      <c r="Y49" s="124"/>
    </row>
    <row r="50" spans="1:25" ht="33" hidden="1" x14ac:dyDescent="0.25">
      <c r="A50" s="123" t="s">
        <v>2791</v>
      </c>
      <c r="B50" s="127"/>
      <c r="C50" s="125" t="s">
        <v>3985</v>
      </c>
      <c r="D50" s="124">
        <v>64</v>
      </c>
      <c r="E50" s="124" t="s">
        <v>3660</v>
      </c>
      <c r="F50" s="139" t="s">
        <v>1004</v>
      </c>
      <c r="G50" s="126" t="s">
        <v>650</v>
      </c>
      <c r="H50" s="126" t="s">
        <v>2552</v>
      </c>
      <c r="I50" s="124" t="s">
        <v>32</v>
      </c>
      <c r="J50" s="124">
        <f>VLOOKUP(F50,Sheet2!$C$9:$H$673,6,0)</f>
        <v>1</v>
      </c>
      <c r="K50" s="124">
        <v>1</v>
      </c>
      <c r="L50" s="129">
        <v>12377767</v>
      </c>
      <c r="M50" s="129">
        <f t="shared" si="0"/>
        <v>12377767</v>
      </c>
      <c r="N50" s="126" t="s">
        <v>636</v>
      </c>
      <c r="O50" s="130" t="s">
        <v>3848</v>
      </c>
      <c r="P50" s="124" t="s">
        <v>3705</v>
      </c>
      <c r="Q50" s="130" t="s">
        <v>3848</v>
      </c>
      <c r="R50" s="124" t="s">
        <v>3705</v>
      </c>
      <c r="S50" s="130" t="s">
        <v>2553</v>
      </c>
      <c r="T50" s="127" t="s">
        <v>2477</v>
      </c>
      <c r="U50" s="127" t="s">
        <v>3906</v>
      </c>
      <c r="V50" s="151" t="s">
        <v>3907</v>
      </c>
      <c r="W50" s="130">
        <v>1</v>
      </c>
      <c r="X50" s="130" t="s">
        <v>3703</v>
      </c>
      <c r="Y50" s="124"/>
    </row>
    <row r="51" spans="1:25" ht="33" hidden="1" x14ac:dyDescent="0.25">
      <c r="A51" s="123" t="s">
        <v>2794</v>
      </c>
      <c r="B51" s="127"/>
      <c r="C51" s="125" t="s">
        <v>3985</v>
      </c>
      <c r="D51" s="124">
        <v>65</v>
      </c>
      <c r="E51" s="124" t="s">
        <v>3660</v>
      </c>
      <c r="F51" s="139" t="s">
        <v>1005</v>
      </c>
      <c r="G51" s="126" t="s">
        <v>651</v>
      </c>
      <c r="H51" s="126" t="s">
        <v>2555</v>
      </c>
      <c r="I51" s="124" t="s">
        <v>32</v>
      </c>
      <c r="J51" s="124">
        <f>VLOOKUP(F51,Sheet2!$C$9:$H$673,6,0)</f>
        <v>4</v>
      </c>
      <c r="K51" s="124">
        <v>4</v>
      </c>
      <c r="L51" s="129">
        <v>1703362</v>
      </c>
      <c r="M51" s="129">
        <f t="shared" si="0"/>
        <v>6813448</v>
      </c>
      <c r="N51" s="126" t="s">
        <v>636</v>
      </c>
      <c r="O51" s="130" t="s">
        <v>3848</v>
      </c>
      <c r="P51" s="124" t="s">
        <v>3705</v>
      </c>
      <c r="Q51" s="130" t="s">
        <v>3848</v>
      </c>
      <c r="R51" s="124" t="s">
        <v>3705</v>
      </c>
      <c r="S51" s="130" t="s">
        <v>2556</v>
      </c>
      <c r="T51" s="127" t="s">
        <v>2477</v>
      </c>
      <c r="U51" s="127" t="s">
        <v>3908</v>
      </c>
      <c r="V51" s="151" t="s">
        <v>3909</v>
      </c>
      <c r="W51" s="130">
        <v>1</v>
      </c>
      <c r="X51" s="130" t="s">
        <v>3703</v>
      </c>
      <c r="Y51" s="124"/>
    </row>
    <row r="52" spans="1:25" ht="66" hidden="1" x14ac:dyDescent="0.25">
      <c r="A52" s="123" t="s">
        <v>2797</v>
      </c>
      <c r="B52" s="127"/>
      <c r="C52" s="125" t="s">
        <v>3985</v>
      </c>
      <c r="D52" s="124">
        <v>66</v>
      </c>
      <c r="E52" s="124" t="s">
        <v>3660</v>
      </c>
      <c r="F52" s="139" t="s">
        <v>1006</v>
      </c>
      <c r="G52" s="126" t="s">
        <v>652</v>
      </c>
      <c r="H52" s="126" t="s">
        <v>2558</v>
      </c>
      <c r="I52" s="124" t="s">
        <v>32</v>
      </c>
      <c r="J52" s="124">
        <f>VLOOKUP(F52,Sheet2!$C$9:$H$673,6,0)</f>
        <v>1</v>
      </c>
      <c r="K52" s="124">
        <v>1</v>
      </c>
      <c r="L52" s="129">
        <v>4398975</v>
      </c>
      <c r="M52" s="129">
        <f t="shared" si="0"/>
        <v>4398975</v>
      </c>
      <c r="N52" s="126" t="s">
        <v>33</v>
      </c>
      <c r="O52" s="130" t="s">
        <v>3910</v>
      </c>
      <c r="P52" s="124" t="s">
        <v>3705</v>
      </c>
      <c r="Q52" s="130" t="s">
        <v>3848</v>
      </c>
      <c r="R52" s="124" t="s">
        <v>3705</v>
      </c>
      <c r="S52" s="130" t="s">
        <v>2559</v>
      </c>
      <c r="T52" s="127" t="s">
        <v>2477</v>
      </c>
      <c r="U52" s="127" t="s">
        <v>3911</v>
      </c>
      <c r="V52" s="151" t="s">
        <v>3912</v>
      </c>
      <c r="W52" s="130">
        <v>1</v>
      </c>
      <c r="X52" s="130" t="s">
        <v>3745</v>
      </c>
      <c r="Y52" s="124"/>
    </row>
    <row r="53" spans="1:25" ht="33" hidden="1" x14ac:dyDescent="0.25">
      <c r="A53" s="123" t="s">
        <v>2800</v>
      </c>
      <c r="B53" s="127"/>
      <c r="C53" s="125" t="s">
        <v>3985</v>
      </c>
      <c r="D53" s="124">
        <v>67</v>
      </c>
      <c r="E53" s="124" t="s">
        <v>3660</v>
      </c>
      <c r="F53" s="139" t="s">
        <v>1007</v>
      </c>
      <c r="G53" s="126" t="s">
        <v>653</v>
      </c>
      <c r="H53" s="126" t="s">
        <v>2561</v>
      </c>
      <c r="I53" s="124" t="s">
        <v>32</v>
      </c>
      <c r="J53" s="124">
        <f>VLOOKUP(F53,Sheet2!$C$9:$H$673,6,0)</f>
        <v>1</v>
      </c>
      <c r="K53" s="124">
        <v>1</v>
      </c>
      <c r="L53" s="129">
        <v>7826647</v>
      </c>
      <c r="M53" s="129">
        <f t="shared" si="0"/>
        <v>7826647</v>
      </c>
      <c r="N53" s="126" t="s">
        <v>34</v>
      </c>
      <c r="O53" s="130" t="s">
        <v>3913</v>
      </c>
      <c r="P53" s="124" t="s">
        <v>3869</v>
      </c>
      <c r="Q53" s="130" t="s">
        <v>3848</v>
      </c>
      <c r="R53" s="124" t="s">
        <v>3705</v>
      </c>
      <c r="S53" s="130" t="s">
        <v>2562</v>
      </c>
      <c r="T53" s="127" t="s">
        <v>2477</v>
      </c>
      <c r="U53" s="127" t="s">
        <v>3914</v>
      </c>
      <c r="V53" s="151" t="s">
        <v>3915</v>
      </c>
      <c r="W53" s="130">
        <v>3</v>
      </c>
      <c r="X53" s="130" t="s">
        <v>3745</v>
      </c>
      <c r="Y53" s="124"/>
    </row>
    <row r="54" spans="1:25" ht="66" hidden="1" x14ac:dyDescent="0.25">
      <c r="A54" s="123" t="s">
        <v>2803</v>
      </c>
      <c r="B54" s="127"/>
      <c r="C54" s="125" t="s">
        <v>3985</v>
      </c>
      <c r="D54" s="124">
        <v>68</v>
      </c>
      <c r="E54" s="124" t="s">
        <v>3660</v>
      </c>
      <c r="F54" s="139" t="s">
        <v>1008</v>
      </c>
      <c r="G54" s="126" t="s">
        <v>654</v>
      </c>
      <c r="H54" s="126" t="s">
        <v>2564</v>
      </c>
      <c r="I54" s="124" t="s">
        <v>32</v>
      </c>
      <c r="J54" s="124">
        <f>VLOOKUP(F54,Sheet2!$C$9:$H$673,6,0)</f>
        <v>6</v>
      </c>
      <c r="K54" s="124">
        <v>6</v>
      </c>
      <c r="L54" s="129">
        <v>4341120</v>
      </c>
      <c r="M54" s="129">
        <f t="shared" si="0"/>
        <v>26046720</v>
      </c>
      <c r="N54" s="126" t="s">
        <v>34</v>
      </c>
      <c r="O54" s="130" t="s">
        <v>3910</v>
      </c>
      <c r="P54" s="124" t="s">
        <v>3705</v>
      </c>
      <c r="Q54" s="130" t="s">
        <v>3848</v>
      </c>
      <c r="R54" s="124" t="s">
        <v>3705</v>
      </c>
      <c r="S54" s="130" t="s">
        <v>2565</v>
      </c>
      <c r="T54" s="127" t="s">
        <v>2477</v>
      </c>
      <c r="U54" s="127" t="s">
        <v>3916</v>
      </c>
      <c r="V54" s="151" t="s">
        <v>3917</v>
      </c>
      <c r="W54" s="130">
        <v>1</v>
      </c>
      <c r="X54" s="130" t="s">
        <v>3745</v>
      </c>
      <c r="Y54" s="124"/>
    </row>
    <row r="55" spans="1:25" s="138" customFormat="1" x14ac:dyDescent="0.25">
      <c r="A55" s="123" t="s">
        <v>2806</v>
      </c>
      <c r="B55" s="139"/>
      <c r="C55" s="125" t="s">
        <v>3985</v>
      </c>
      <c r="D55" s="125">
        <v>69</v>
      </c>
      <c r="E55" s="125" t="s">
        <v>3661</v>
      </c>
      <c r="F55" s="139" t="s">
        <v>1009</v>
      </c>
      <c r="G55" s="139" t="s">
        <v>901</v>
      </c>
      <c r="H55" s="139"/>
      <c r="I55" s="162">
        <f>SUM(M56:M77)</f>
        <v>7196717662</v>
      </c>
      <c r="J55" s="124">
        <f>VLOOKUP(F55,Sheet2!$C$9:$H$673,6,0)</f>
        <v>0</v>
      </c>
      <c r="K55" s="124">
        <v>0</v>
      </c>
      <c r="L55" s="158"/>
      <c r="M55" s="129">
        <f t="shared" si="0"/>
        <v>0</v>
      </c>
      <c r="N55" s="145"/>
      <c r="O55" s="121"/>
      <c r="P55" s="125"/>
      <c r="Q55" s="121"/>
      <c r="R55" s="125"/>
      <c r="S55" s="121"/>
      <c r="T55" s="139"/>
      <c r="U55" s="139"/>
      <c r="V55" s="150"/>
      <c r="W55" s="121"/>
      <c r="X55" s="121"/>
      <c r="Y55" s="125"/>
    </row>
    <row r="56" spans="1:25" ht="33" hidden="1" x14ac:dyDescent="0.25">
      <c r="A56" s="123" t="s">
        <v>2810</v>
      </c>
      <c r="B56" s="127"/>
      <c r="C56" s="125" t="s">
        <v>3985</v>
      </c>
      <c r="D56" s="124">
        <v>70</v>
      </c>
      <c r="E56" s="124" t="s">
        <v>3661</v>
      </c>
      <c r="F56" s="139" t="s">
        <v>1010</v>
      </c>
      <c r="G56" s="126" t="s">
        <v>2611</v>
      </c>
      <c r="H56" s="126" t="s">
        <v>2567</v>
      </c>
      <c r="I56" s="124" t="s">
        <v>32</v>
      </c>
      <c r="J56" s="124">
        <f>VLOOKUP(F56,Sheet2!$C$9:$H$673,6,0)</f>
        <v>30</v>
      </c>
      <c r="K56" s="124">
        <v>30</v>
      </c>
      <c r="L56" s="129">
        <v>3685500</v>
      </c>
      <c r="M56" s="129">
        <f t="shared" si="0"/>
        <v>110565000</v>
      </c>
      <c r="N56" s="126" t="s">
        <v>655</v>
      </c>
      <c r="O56" s="130" t="s">
        <v>3918</v>
      </c>
      <c r="P56" s="124" t="s">
        <v>3705</v>
      </c>
      <c r="Q56" s="130" t="s">
        <v>3918</v>
      </c>
      <c r="R56" s="124" t="s">
        <v>3705</v>
      </c>
      <c r="S56" s="130" t="s">
        <v>3919</v>
      </c>
      <c r="T56" s="127" t="s">
        <v>2477</v>
      </c>
      <c r="U56" s="127" t="s">
        <v>3920</v>
      </c>
      <c r="V56" s="151" t="s">
        <v>3921</v>
      </c>
      <c r="W56" s="130">
        <v>3</v>
      </c>
      <c r="X56" s="130" t="s">
        <v>3745</v>
      </c>
      <c r="Y56" s="124"/>
    </row>
    <row r="57" spans="1:25" ht="49.5" hidden="1" x14ac:dyDescent="0.25">
      <c r="A57" s="123" t="s">
        <v>2814</v>
      </c>
      <c r="B57" s="127"/>
      <c r="C57" s="125" t="s">
        <v>3985</v>
      </c>
      <c r="D57" s="124">
        <v>71</v>
      </c>
      <c r="E57" s="124" t="s">
        <v>3661</v>
      </c>
      <c r="F57" s="139" t="s">
        <v>1011</v>
      </c>
      <c r="G57" s="126" t="s">
        <v>656</v>
      </c>
      <c r="H57" s="126" t="s">
        <v>2569</v>
      </c>
      <c r="I57" s="124" t="s">
        <v>32</v>
      </c>
      <c r="J57" s="124">
        <f>VLOOKUP(F57,Sheet2!$C$9:$H$673,6,0)</f>
        <v>80</v>
      </c>
      <c r="K57" s="124">
        <v>80</v>
      </c>
      <c r="L57" s="129">
        <v>1134000</v>
      </c>
      <c r="M57" s="129">
        <f t="shared" si="0"/>
        <v>90720000</v>
      </c>
      <c r="N57" s="126" t="s">
        <v>657</v>
      </c>
      <c r="O57" s="130" t="s">
        <v>3918</v>
      </c>
      <c r="P57" s="124" t="s">
        <v>3705</v>
      </c>
      <c r="Q57" s="130" t="s">
        <v>3918</v>
      </c>
      <c r="R57" s="124" t="s">
        <v>3705</v>
      </c>
      <c r="S57" s="130" t="s">
        <v>3922</v>
      </c>
      <c r="T57" s="127" t="s">
        <v>2477</v>
      </c>
      <c r="U57" s="127" t="s">
        <v>3923</v>
      </c>
      <c r="V57" s="151" t="s">
        <v>3924</v>
      </c>
      <c r="W57" s="130">
        <v>3</v>
      </c>
      <c r="X57" s="130" t="s">
        <v>3745</v>
      </c>
      <c r="Y57" s="124"/>
    </row>
    <row r="58" spans="1:25" hidden="1" x14ac:dyDescent="0.25">
      <c r="A58" s="123" t="s">
        <v>2818</v>
      </c>
      <c r="B58" s="127"/>
      <c r="C58" s="125" t="s">
        <v>3985</v>
      </c>
      <c r="D58" s="124">
        <v>72</v>
      </c>
      <c r="E58" s="124" t="s">
        <v>3661</v>
      </c>
      <c r="F58" s="139" t="s">
        <v>1012</v>
      </c>
      <c r="G58" s="126" t="s">
        <v>658</v>
      </c>
      <c r="H58" s="126" t="s">
        <v>2571</v>
      </c>
      <c r="I58" s="124" t="s">
        <v>32</v>
      </c>
      <c r="J58" s="124">
        <f>VLOOKUP(F58,Sheet2!$C$9:$H$673,6,0)</f>
        <v>8</v>
      </c>
      <c r="K58" s="124">
        <v>8</v>
      </c>
      <c r="L58" s="129">
        <v>2772000</v>
      </c>
      <c r="M58" s="129">
        <f t="shared" si="0"/>
        <v>22176000</v>
      </c>
      <c r="N58" s="126" t="s">
        <v>659</v>
      </c>
      <c r="O58" s="130" t="s">
        <v>3918</v>
      </c>
      <c r="P58" s="124" t="s">
        <v>3705</v>
      </c>
      <c r="Q58" s="130" t="s">
        <v>3918</v>
      </c>
      <c r="R58" s="124" t="s">
        <v>3705</v>
      </c>
      <c r="S58" s="130" t="s">
        <v>3925</v>
      </c>
      <c r="T58" s="127" t="s">
        <v>2477</v>
      </c>
      <c r="U58" s="127" t="s">
        <v>3926</v>
      </c>
      <c r="V58" s="151" t="s">
        <v>3927</v>
      </c>
      <c r="W58" s="130">
        <v>3</v>
      </c>
      <c r="X58" s="130" t="s">
        <v>3745</v>
      </c>
      <c r="Y58" s="124"/>
    </row>
    <row r="59" spans="1:25" hidden="1" x14ac:dyDescent="0.25">
      <c r="A59" s="123" t="s">
        <v>2821</v>
      </c>
      <c r="B59" s="127"/>
      <c r="C59" s="125" t="s">
        <v>3985</v>
      </c>
      <c r="D59" s="124">
        <v>73</v>
      </c>
      <c r="E59" s="124" t="s">
        <v>3661</v>
      </c>
      <c r="F59" s="139" t="s">
        <v>1013</v>
      </c>
      <c r="G59" s="126" t="s">
        <v>660</v>
      </c>
      <c r="H59" s="126" t="s">
        <v>2573</v>
      </c>
      <c r="I59" s="124" t="s">
        <v>32</v>
      </c>
      <c r="J59" s="124">
        <f>VLOOKUP(F59,Sheet2!$C$9:$H$673,6,0)</f>
        <v>10</v>
      </c>
      <c r="K59" s="124">
        <v>10</v>
      </c>
      <c r="L59" s="129">
        <v>3654000</v>
      </c>
      <c r="M59" s="129">
        <f t="shared" si="0"/>
        <v>36540000</v>
      </c>
      <c r="N59" s="126" t="s">
        <v>661</v>
      </c>
      <c r="O59" s="130" t="s">
        <v>3918</v>
      </c>
      <c r="P59" s="124" t="s">
        <v>3705</v>
      </c>
      <c r="Q59" s="130" t="s">
        <v>3918</v>
      </c>
      <c r="R59" s="124" t="s">
        <v>3705</v>
      </c>
      <c r="S59" s="130" t="s">
        <v>3928</v>
      </c>
      <c r="T59" s="127" t="s">
        <v>2477</v>
      </c>
      <c r="U59" s="127" t="s">
        <v>3929</v>
      </c>
      <c r="V59" s="151" t="s">
        <v>3930</v>
      </c>
      <c r="W59" s="130">
        <v>3</v>
      </c>
      <c r="X59" s="130" t="s">
        <v>3745</v>
      </c>
      <c r="Y59" s="124"/>
    </row>
    <row r="60" spans="1:25" ht="33" hidden="1" x14ac:dyDescent="0.25">
      <c r="A60" s="123" t="s">
        <v>2824</v>
      </c>
      <c r="B60" s="127"/>
      <c r="C60" s="125" t="s">
        <v>3985</v>
      </c>
      <c r="D60" s="124">
        <v>74</v>
      </c>
      <c r="E60" s="124" t="s">
        <v>3661</v>
      </c>
      <c r="F60" s="139" t="s">
        <v>1014</v>
      </c>
      <c r="G60" s="126" t="s">
        <v>662</v>
      </c>
      <c r="H60" s="126" t="s">
        <v>2575</v>
      </c>
      <c r="I60" s="124" t="s">
        <v>32</v>
      </c>
      <c r="J60" s="124">
        <f>VLOOKUP(F60,Sheet2!$C$9:$H$673,6,0)</f>
        <v>20</v>
      </c>
      <c r="K60" s="124">
        <v>20</v>
      </c>
      <c r="L60" s="129">
        <v>2079000</v>
      </c>
      <c r="M60" s="129">
        <f t="shared" si="0"/>
        <v>41580000</v>
      </c>
      <c r="N60" s="126" t="s">
        <v>663</v>
      </c>
      <c r="O60" s="130" t="s">
        <v>3918</v>
      </c>
      <c r="P60" s="124" t="s">
        <v>3705</v>
      </c>
      <c r="Q60" s="130" t="s">
        <v>3918</v>
      </c>
      <c r="R60" s="124" t="s">
        <v>3705</v>
      </c>
      <c r="S60" s="130" t="s">
        <v>3931</v>
      </c>
      <c r="T60" s="127" t="s">
        <v>2477</v>
      </c>
      <c r="U60" s="127" t="s">
        <v>3932</v>
      </c>
      <c r="V60" s="151" t="s">
        <v>3933</v>
      </c>
      <c r="W60" s="130">
        <v>3</v>
      </c>
      <c r="X60" s="130" t="s">
        <v>3745</v>
      </c>
      <c r="Y60" s="124"/>
    </row>
    <row r="61" spans="1:25" ht="33" hidden="1" x14ac:dyDescent="0.25">
      <c r="A61" s="123" t="s">
        <v>2827</v>
      </c>
      <c r="B61" s="127"/>
      <c r="C61" s="125" t="s">
        <v>3985</v>
      </c>
      <c r="D61" s="124">
        <v>75</v>
      </c>
      <c r="E61" s="124" t="s">
        <v>3661</v>
      </c>
      <c r="F61" s="139" t="s">
        <v>1015</v>
      </c>
      <c r="G61" s="126" t="s">
        <v>664</v>
      </c>
      <c r="H61" s="126" t="s">
        <v>2577</v>
      </c>
      <c r="I61" s="124" t="s">
        <v>32</v>
      </c>
      <c r="J61" s="124">
        <f>VLOOKUP(F61,Sheet2!$C$9:$H$673,6,0)</f>
        <v>7</v>
      </c>
      <c r="K61" s="124">
        <v>7</v>
      </c>
      <c r="L61" s="129">
        <v>1449000</v>
      </c>
      <c r="M61" s="129">
        <f t="shared" si="0"/>
        <v>10143000</v>
      </c>
      <c r="N61" s="126" t="s">
        <v>665</v>
      </c>
      <c r="O61" s="130" t="s">
        <v>3918</v>
      </c>
      <c r="P61" s="124" t="s">
        <v>3705</v>
      </c>
      <c r="Q61" s="130" t="s">
        <v>3918</v>
      </c>
      <c r="R61" s="124" t="s">
        <v>3705</v>
      </c>
      <c r="S61" s="130" t="s">
        <v>3934</v>
      </c>
      <c r="T61" s="127" t="s">
        <v>2477</v>
      </c>
      <c r="U61" s="127" t="s">
        <v>3935</v>
      </c>
      <c r="V61" s="151" t="s">
        <v>3936</v>
      </c>
      <c r="W61" s="130">
        <v>3</v>
      </c>
      <c r="X61" s="130" t="s">
        <v>3745</v>
      </c>
      <c r="Y61" s="124"/>
    </row>
    <row r="62" spans="1:25" ht="33" hidden="1" x14ac:dyDescent="0.25">
      <c r="A62" s="123" t="s">
        <v>2830</v>
      </c>
      <c r="B62" s="127"/>
      <c r="C62" s="125" t="s">
        <v>3985</v>
      </c>
      <c r="D62" s="124">
        <v>76</v>
      </c>
      <c r="E62" s="124" t="s">
        <v>3661</v>
      </c>
      <c r="F62" s="139" t="s">
        <v>1016</v>
      </c>
      <c r="G62" s="126" t="s">
        <v>666</v>
      </c>
      <c r="H62" s="126" t="s">
        <v>2579</v>
      </c>
      <c r="I62" s="124" t="s">
        <v>32</v>
      </c>
      <c r="J62" s="124">
        <f>VLOOKUP(F62,Sheet2!$C$9:$H$673,6,0)</f>
        <v>30</v>
      </c>
      <c r="K62" s="124">
        <v>30</v>
      </c>
      <c r="L62" s="129">
        <v>42084000</v>
      </c>
      <c r="M62" s="129">
        <f t="shared" si="0"/>
        <v>1262520000</v>
      </c>
      <c r="N62" s="126" t="s">
        <v>667</v>
      </c>
      <c r="O62" s="130" t="s">
        <v>3918</v>
      </c>
      <c r="P62" s="124" t="s">
        <v>3705</v>
      </c>
      <c r="Q62" s="130" t="s">
        <v>3918</v>
      </c>
      <c r="R62" s="124" t="s">
        <v>3705</v>
      </c>
      <c r="S62" s="130" t="s">
        <v>3937</v>
      </c>
      <c r="T62" s="127" t="s">
        <v>2477</v>
      </c>
      <c r="U62" s="127" t="s">
        <v>3938</v>
      </c>
      <c r="V62" s="151" t="s">
        <v>3939</v>
      </c>
      <c r="W62" s="130">
        <v>3</v>
      </c>
      <c r="X62" s="130" t="s">
        <v>3703</v>
      </c>
      <c r="Y62" s="124"/>
    </row>
    <row r="63" spans="1:25" hidden="1" x14ac:dyDescent="0.25">
      <c r="A63" s="123" t="s">
        <v>2833</v>
      </c>
      <c r="B63" s="127"/>
      <c r="C63" s="125" t="s">
        <v>3985</v>
      </c>
      <c r="D63" s="124">
        <v>77</v>
      </c>
      <c r="E63" s="124" t="s">
        <v>3661</v>
      </c>
      <c r="F63" s="139" t="s">
        <v>1017</v>
      </c>
      <c r="G63" s="126" t="s">
        <v>668</v>
      </c>
      <c r="H63" s="126" t="s">
        <v>2581</v>
      </c>
      <c r="I63" s="124" t="s">
        <v>32</v>
      </c>
      <c r="J63" s="124">
        <f>VLOOKUP(F63,Sheet2!$C$9:$H$673,6,0)</f>
        <v>14</v>
      </c>
      <c r="K63" s="124">
        <v>14</v>
      </c>
      <c r="L63" s="129">
        <v>6153000</v>
      </c>
      <c r="M63" s="129">
        <f t="shared" si="0"/>
        <v>86142000</v>
      </c>
      <c r="N63" s="126" t="s">
        <v>669</v>
      </c>
      <c r="O63" s="130" t="s">
        <v>3918</v>
      </c>
      <c r="P63" s="124" t="s">
        <v>3705</v>
      </c>
      <c r="Q63" s="130" t="s">
        <v>3918</v>
      </c>
      <c r="R63" s="124" t="s">
        <v>3705</v>
      </c>
      <c r="S63" s="130" t="s">
        <v>3940</v>
      </c>
      <c r="T63" s="127" t="s">
        <v>2477</v>
      </c>
      <c r="U63" s="127" t="s">
        <v>3941</v>
      </c>
      <c r="V63" s="151" t="s">
        <v>3942</v>
      </c>
      <c r="W63" s="130">
        <v>3</v>
      </c>
      <c r="X63" s="130" t="s">
        <v>3703</v>
      </c>
      <c r="Y63" s="124"/>
    </row>
    <row r="64" spans="1:25" ht="33" hidden="1" x14ac:dyDescent="0.25">
      <c r="A64" s="123" t="s">
        <v>2836</v>
      </c>
      <c r="B64" s="127"/>
      <c r="C64" s="125" t="s">
        <v>3985</v>
      </c>
      <c r="D64" s="124">
        <v>78</v>
      </c>
      <c r="E64" s="124" t="s">
        <v>3661</v>
      </c>
      <c r="F64" s="139" t="s">
        <v>1018</v>
      </c>
      <c r="G64" s="126" t="s">
        <v>670</v>
      </c>
      <c r="H64" s="126" t="s">
        <v>2583</v>
      </c>
      <c r="I64" s="124" t="s">
        <v>32</v>
      </c>
      <c r="J64" s="124">
        <f>VLOOKUP(F64,Sheet2!$C$9:$H$673,6,0)</f>
        <v>50</v>
      </c>
      <c r="K64" s="124">
        <v>50</v>
      </c>
      <c r="L64" s="129">
        <v>40110052</v>
      </c>
      <c r="M64" s="129">
        <f t="shared" si="0"/>
        <v>2005502600</v>
      </c>
      <c r="N64" s="126" t="s">
        <v>671</v>
      </c>
      <c r="O64" s="130" t="s">
        <v>3918</v>
      </c>
      <c r="P64" s="124" t="s">
        <v>3705</v>
      </c>
      <c r="Q64" s="130" t="s">
        <v>3918</v>
      </c>
      <c r="R64" s="124" t="s">
        <v>3705</v>
      </c>
      <c r="S64" s="130" t="s">
        <v>3943</v>
      </c>
      <c r="T64" s="127" t="s">
        <v>2477</v>
      </c>
      <c r="U64" s="127" t="s">
        <v>3944</v>
      </c>
      <c r="V64" s="151" t="s">
        <v>3945</v>
      </c>
      <c r="W64" s="130">
        <v>3</v>
      </c>
      <c r="X64" s="130" t="s">
        <v>3703</v>
      </c>
      <c r="Y64" s="124"/>
    </row>
    <row r="65" spans="1:25" ht="33" hidden="1" x14ac:dyDescent="0.25">
      <c r="A65" s="123" t="s">
        <v>2839</v>
      </c>
      <c r="B65" s="127"/>
      <c r="C65" s="125" t="s">
        <v>3985</v>
      </c>
      <c r="D65" s="124">
        <v>79</v>
      </c>
      <c r="E65" s="124" t="s">
        <v>3661</v>
      </c>
      <c r="F65" s="139" t="s">
        <v>1019</v>
      </c>
      <c r="G65" s="126" t="s">
        <v>672</v>
      </c>
      <c r="H65" s="126" t="s">
        <v>2585</v>
      </c>
      <c r="I65" s="124" t="s">
        <v>32</v>
      </c>
      <c r="J65" s="124">
        <f>VLOOKUP(F65,Sheet2!$C$9:$H$673,6,0)</f>
        <v>13</v>
      </c>
      <c r="K65" s="124">
        <v>13</v>
      </c>
      <c r="L65" s="129">
        <v>2278500</v>
      </c>
      <c r="M65" s="129">
        <f t="shared" si="0"/>
        <v>29620500</v>
      </c>
      <c r="N65" s="126" t="s">
        <v>673</v>
      </c>
      <c r="O65" s="130" t="s">
        <v>3918</v>
      </c>
      <c r="P65" s="124" t="s">
        <v>3705</v>
      </c>
      <c r="Q65" s="130" t="s">
        <v>3918</v>
      </c>
      <c r="R65" s="124" t="s">
        <v>3705</v>
      </c>
      <c r="S65" s="130" t="s">
        <v>3946</v>
      </c>
      <c r="T65" s="127" t="s">
        <v>2477</v>
      </c>
      <c r="U65" s="127" t="s">
        <v>3947</v>
      </c>
      <c r="V65" s="151" t="s">
        <v>3948</v>
      </c>
      <c r="W65" s="130">
        <v>3</v>
      </c>
      <c r="X65" s="130" t="s">
        <v>3703</v>
      </c>
      <c r="Y65" s="124"/>
    </row>
    <row r="66" spans="1:25" hidden="1" x14ac:dyDescent="0.25">
      <c r="A66" s="123" t="s">
        <v>2842</v>
      </c>
      <c r="B66" s="127"/>
      <c r="C66" s="125" t="s">
        <v>3985</v>
      </c>
      <c r="D66" s="124">
        <v>80</v>
      </c>
      <c r="E66" s="124" t="s">
        <v>3661</v>
      </c>
      <c r="F66" s="139" t="s">
        <v>1020</v>
      </c>
      <c r="G66" s="126" t="s">
        <v>674</v>
      </c>
      <c r="H66" s="126" t="s">
        <v>2587</v>
      </c>
      <c r="I66" s="124" t="s">
        <v>32</v>
      </c>
      <c r="J66" s="124">
        <f>VLOOKUP(F66,Sheet2!$C$9:$H$673,6,0)</f>
        <v>2</v>
      </c>
      <c r="K66" s="124">
        <v>2</v>
      </c>
      <c r="L66" s="129">
        <v>3874500</v>
      </c>
      <c r="M66" s="129">
        <f t="shared" si="0"/>
        <v>7749000</v>
      </c>
      <c r="N66" s="126" t="s">
        <v>675</v>
      </c>
      <c r="O66" s="130" t="s">
        <v>3918</v>
      </c>
      <c r="P66" s="124" t="s">
        <v>3705</v>
      </c>
      <c r="Q66" s="130" t="s">
        <v>3918</v>
      </c>
      <c r="R66" s="124" t="s">
        <v>3705</v>
      </c>
      <c r="S66" s="130" t="s">
        <v>3949</v>
      </c>
      <c r="T66" s="127" t="s">
        <v>2477</v>
      </c>
      <c r="U66" s="127" t="s">
        <v>3950</v>
      </c>
      <c r="V66" s="151" t="s">
        <v>3951</v>
      </c>
      <c r="W66" s="130">
        <v>3</v>
      </c>
      <c r="X66" s="130" t="s">
        <v>3703</v>
      </c>
      <c r="Y66" s="124"/>
    </row>
    <row r="67" spans="1:25" ht="33" hidden="1" x14ac:dyDescent="0.25">
      <c r="A67" s="123" t="s">
        <v>2845</v>
      </c>
      <c r="B67" s="127"/>
      <c r="C67" s="125" t="s">
        <v>3985</v>
      </c>
      <c r="D67" s="124">
        <v>81</v>
      </c>
      <c r="E67" s="124" t="s">
        <v>3661</v>
      </c>
      <c r="F67" s="139" t="s">
        <v>1021</v>
      </c>
      <c r="G67" s="126" t="s">
        <v>676</v>
      </c>
      <c r="H67" s="126" t="s">
        <v>2589</v>
      </c>
      <c r="I67" s="124" t="s">
        <v>32</v>
      </c>
      <c r="J67" s="124">
        <f>VLOOKUP(F67,Sheet2!$C$9:$H$673,6,0)</f>
        <v>1</v>
      </c>
      <c r="K67" s="124">
        <v>1</v>
      </c>
      <c r="L67" s="129">
        <v>6153000</v>
      </c>
      <c r="M67" s="129">
        <f t="shared" si="0"/>
        <v>6153000</v>
      </c>
      <c r="N67" s="126" t="s">
        <v>673</v>
      </c>
      <c r="O67" s="130" t="s">
        <v>3918</v>
      </c>
      <c r="P67" s="124" t="s">
        <v>3705</v>
      </c>
      <c r="Q67" s="130" t="s">
        <v>3918</v>
      </c>
      <c r="R67" s="124" t="s">
        <v>3705</v>
      </c>
      <c r="S67" s="130" t="s">
        <v>3952</v>
      </c>
      <c r="T67" s="127" t="s">
        <v>2477</v>
      </c>
      <c r="U67" s="127" t="s">
        <v>3953</v>
      </c>
      <c r="V67" s="151" t="s">
        <v>3954</v>
      </c>
      <c r="W67" s="130">
        <v>3</v>
      </c>
      <c r="X67" s="130" t="s">
        <v>3703</v>
      </c>
      <c r="Y67" s="124"/>
    </row>
    <row r="68" spans="1:25" ht="33" hidden="1" x14ac:dyDescent="0.25">
      <c r="A68" s="123" t="s">
        <v>2848</v>
      </c>
      <c r="B68" s="127"/>
      <c r="C68" s="125" t="s">
        <v>3985</v>
      </c>
      <c r="D68" s="124">
        <v>82</v>
      </c>
      <c r="E68" s="124" t="s">
        <v>3661</v>
      </c>
      <c r="F68" s="139" t="s">
        <v>1022</v>
      </c>
      <c r="G68" s="126" t="s">
        <v>677</v>
      </c>
      <c r="H68" s="126" t="s">
        <v>2591</v>
      </c>
      <c r="I68" s="124" t="s">
        <v>32</v>
      </c>
      <c r="J68" s="124">
        <f>VLOOKUP(F68,Sheet2!$C$9:$H$673,6,0)</f>
        <v>70</v>
      </c>
      <c r="K68" s="124">
        <v>70</v>
      </c>
      <c r="L68" s="129">
        <v>35912100</v>
      </c>
      <c r="M68" s="129">
        <f t="shared" si="0"/>
        <v>2513847000</v>
      </c>
      <c r="N68" s="126" t="s">
        <v>667</v>
      </c>
      <c r="O68" s="130" t="s">
        <v>3918</v>
      </c>
      <c r="P68" s="124" t="s">
        <v>3705</v>
      </c>
      <c r="Q68" s="130" t="s">
        <v>3918</v>
      </c>
      <c r="R68" s="124" t="s">
        <v>3705</v>
      </c>
      <c r="S68" s="130" t="s">
        <v>3955</v>
      </c>
      <c r="T68" s="127" t="s">
        <v>2477</v>
      </c>
      <c r="U68" s="127" t="s">
        <v>3956</v>
      </c>
      <c r="V68" s="151" t="s">
        <v>3957</v>
      </c>
      <c r="W68" s="130">
        <v>3</v>
      </c>
      <c r="X68" s="130" t="s">
        <v>3703</v>
      </c>
      <c r="Y68" s="124"/>
    </row>
    <row r="69" spans="1:25" ht="33" hidden="1" x14ac:dyDescent="0.25">
      <c r="A69" s="123" t="s">
        <v>2851</v>
      </c>
      <c r="B69" s="127"/>
      <c r="C69" s="125" t="s">
        <v>3985</v>
      </c>
      <c r="D69" s="124">
        <v>83</v>
      </c>
      <c r="E69" s="124" t="s">
        <v>3661</v>
      </c>
      <c r="F69" s="139" t="s">
        <v>1023</v>
      </c>
      <c r="G69" s="126" t="s">
        <v>678</v>
      </c>
      <c r="H69" s="126" t="s">
        <v>2593</v>
      </c>
      <c r="I69" s="124" t="s">
        <v>32</v>
      </c>
      <c r="J69" s="124">
        <f>VLOOKUP(F69,Sheet2!$C$9:$H$673,6,0)</f>
        <v>15</v>
      </c>
      <c r="K69" s="124">
        <v>15</v>
      </c>
      <c r="L69" s="129">
        <v>7245000</v>
      </c>
      <c r="M69" s="129">
        <f t="shared" si="0"/>
        <v>108675000</v>
      </c>
      <c r="N69" s="126" t="s">
        <v>679</v>
      </c>
      <c r="O69" s="130" t="s">
        <v>3918</v>
      </c>
      <c r="P69" s="124" t="s">
        <v>3705</v>
      </c>
      <c r="Q69" s="130" t="s">
        <v>3918</v>
      </c>
      <c r="R69" s="124" t="s">
        <v>3705</v>
      </c>
      <c r="S69" s="130" t="s">
        <v>3958</v>
      </c>
      <c r="T69" s="127" t="s">
        <v>2477</v>
      </c>
      <c r="U69" s="127" t="s">
        <v>3959</v>
      </c>
      <c r="V69" s="151" t="s">
        <v>3960</v>
      </c>
      <c r="W69" s="130">
        <v>3</v>
      </c>
      <c r="X69" s="130" t="s">
        <v>3703</v>
      </c>
      <c r="Y69" s="124"/>
    </row>
    <row r="70" spans="1:25" ht="33" hidden="1" x14ac:dyDescent="0.25">
      <c r="A70" s="123" t="s">
        <v>2854</v>
      </c>
      <c r="B70" s="127"/>
      <c r="C70" s="125" t="s">
        <v>3985</v>
      </c>
      <c r="D70" s="124">
        <v>84</v>
      </c>
      <c r="E70" s="124" t="s">
        <v>3661</v>
      </c>
      <c r="F70" s="139" t="s">
        <v>1024</v>
      </c>
      <c r="G70" s="126" t="s">
        <v>680</v>
      </c>
      <c r="H70" s="126" t="s">
        <v>2595</v>
      </c>
      <c r="I70" s="124" t="s">
        <v>32</v>
      </c>
      <c r="J70" s="124">
        <f>VLOOKUP(F70,Sheet2!$C$9:$H$673,6,0)</f>
        <v>25</v>
      </c>
      <c r="K70" s="124">
        <v>25</v>
      </c>
      <c r="L70" s="129">
        <v>25809000</v>
      </c>
      <c r="M70" s="129">
        <f t="shared" si="0"/>
        <v>645225000</v>
      </c>
      <c r="N70" s="126" t="s">
        <v>681</v>
      </c>
      <c r="O70" s="130" t="s">
        <v>3918</v>
      </c>
      <c r="P70" s="124" t="s">
        <v>3705</v>
      </c>
      <c r="Q70" s="130" t="s">
        <v>3918</v>
      </c>
      <c r="R70" s="124" t="s">
        <v>3705</v>
      </c>
      <c r="S70" s="130" t="s">
        <v>3961</v>
      </c>
      <c r="T70" s="127" t="s">
        <v>2477</v>
      </c>
      <c r="U70" s="127" t="s">
        <v>3962</v>
      </c>
      <c r="V70" s="151" t="s">
        <v>3963</v>
      </c>
      <c r="W70" s="130">
        <v>3</v>
      </c>
      <c r="X70" s="130" t="s">
        <v>3703</v>
      </c>
      <c r="Y70" s="124"/>
    </row>
    <row r="71" spans="1:25" ht="33" hidden="1" x14ac:dyDescent="0.25">
      <c r="A71" s="123" t="s">
        <v>2857</v>
      </c>
      <c r="B71" s="127"/>
      <c r="C71" s="125" t="s">
        <v>3985</v>
      </c>
      <c r="D71" s="124">
        <v>85</v>
      </c>
      <c r="E71" s="124" t="s">
        <v>3661</v>
      </c>
      <c r="F71" s="139" t="s">
        <v>1025</v>
      </c>
      <c r="G71" s="126" t="s">
        <v>682</v>
      </c>
      <c r="H71" s="126" t="s">
        <v>2597</v>
      </c>
      <c r="I71" s="124" t="s">
        <v>32</v>
      </c>
      <c r="J71" s="124">
        <f>VLOOKUP(F71,Sheet2!$C$9:$H$673,6,0)</f>
        <v>2</v>
      </c>
      <c r="K71" s="124">
        <v>2</v>
      </c>
      <c r="L71" s="129">
        <v>38653650</v>
      </c>
      <c r="M71" s="129">
        <f t="shared" si="0"/>
        <v>77307300</v>
      </c>
      <c r="N71" s="126" t="s">
        <v>683</v>
      </c>
      <c r="O71" s="130" t="s">
        <v>3918</v>
      </c>
      <c r="P71" s="124" t="s">
        <v>3705</v>
      </c>
      <c r="Q71" s="130" t="s">
        <v>3918</v>
      </c>
      <c r="R71" s="124" t="s">
        <v>3705</v>
      </c>
      <c r="S71" s="130" t="s">
        <v>3964</v>
      </c>
      <c r="T71" s="127" t="s">
        <v>2477</v>
      </c>
      <c r="U71" s="127" t="s">
        <v>3965</v>
      </c>
      <c r="V71" s="151" t="s">
        <v>3966</v>
      </c>
      <c r="W71" s="130">
        <v>3</v>
      </c>
      <c r="X71" s="130" t="s">
        <v>3706</v>
      </c>
      <c r="Y71" s="124"/>
    </row>
    <row r="72" spans="1:25" ht="33" hidden="1" x14ac:dyDescent="0.25">
      <c r="A72" s="123" t="s">
        <v>2860</v>
      </c>
      <c r="B72" s="127"/>
      <c r="C72" s="125" t="s">
        <v>3985</v>
      </c>
      <c r="D72" s="124">
        <v>86</v>
      </c>
      <c r="E72" s="124" t="s">
        <v>3661</v>
      </c>
      <c r="F72" s="139" t="s">
        <v>1026</v>
      </c>
      <c r="G72" s="126" t="s">
        <v>684</v>
      </c>
      <c r="H72" s="126" t="s">
        <v>2599</v>
      </c>
      <c r="I72" s="124" t="s">
        <v>32</v>
      </c>
      <c r="J72" s="124">
        <f>VLOOKUP(F72,Sheet2!$C$9:$H$673,6,0)</f>
        <v>2</v>
      </c>
      <c r="K72" s="124">
        <v>2</v>
      </c>
      <c r="L72" s="129">
        <v>3045000</v>
      </c>
      <c r="M72" s="129">
        <f t="shared" si="0"/>
        <v>6090000</v>
      </c>
      <c r="N72" s="126" t="s">
        <v>685</v>
      </c>
      <c r="O72" s="130" t="s">
        <v>3918</v>
      </c>
      <c r="P72" s="124" t="s">
        <v>3705</v>
      </c>
      <c r="Q72" s="130" t="s">
        <v>3918</v>
      </c>
      <c r="R72" s="124" t="s">
        <v>3705</v>
      </c>
      <c r="S72" s="130" t="s">
        <v>3967</v>
      </c>
      <c r="T72" s="127" t="s">
        <v>2477</v>
      </c>
      <c r="U72" s="127" t="s">
        <v>3968</v>
      </c>
      <c r="V72" s="151" t="s">
        <v>3969</v>
      </c>
      <c r="W72" s="130">
        <v>3</v>
      </c>
      <c r="X72" s="130" t="s">
        <v>3703</v>
      </c>
      <c r="Y72" s="124"/>
    </row>
    <row r="73" spans="1:25" hidden="1" x14ac:dyDescent="0.25">
      <c r="A73" s="123" t="s">
        <v>2863</v>
      </c>
      <c r="B73" s="127"/>
      <c r="C73" s="125" t="s">
        <v>3985</v>
      </c>
      <c r="D73" s="124">
        <v>87</v>
      </c>
      <c r="E73" s="124" t="s">
        <v>3661</v>
      </c>
      <c r="F73" s="139" t="s">
        <v>1027</v>
      </c>
      <c r="G73" s="126" t="s">
        <v>686</v>
      </c>
      <c r="H73" s="126" t="s">
        <v>2601</v>
      </c>
      <c r="I73" s="124" t="s">
        <v>32</v>
      </c>
      <c r="J73" s="124">
        <f>VLOOKUP(F73,Sheet2!$C$9:$H$673,6,0)</f>
        <v>7</v>
      </c>
      <c r="K73" s="124">
        <v>7</v>
      </c>
      <c r="L73" s="129">
        <v>5869500</v>
      </c>
      <c r="M73" s="129">
        <f t="shared" si="0"/>
        <v>41086500</v>
      </c>
      <c r="N73" s="126" t="s">
        <v>687</v>
      </c>
      <c r="O73" s="130" t="s">
        <v>3918</v>
      </c>
      <c r="P73" s="124" t="s">
        <v>3705</v>
      </c>
      <c r="Q73" s="130" t="s">
        <v>3918</v>
      </c>
      <c r="R73" s="124" t="s">
        <v>3705</v>
      </c>
      <c r="S73" s="130" t="s">
        <v>3970</v>
      </c>
      <c r="T73" s="127" t="s">
        <v>2477</v>
      </c>
      <c r="U73" s="127" t="s">
        <v>3971</v>
      </c>
      <c r="V73" s="151" t="s">
        <v>3972</v>
      </c>
      <c r="W73" s="130">
        <v>3</v>
      </c>
      <c r="X73" s="130" t="s">
        <v>3703</v>
      </c>
      <c r="Y73" s="124"/>
    </row>
    <row r="74" spans="1:25" hidden="1" x14ac:dyDescent="0.25">
      <c r="A74" s="123" t="s">
        <v>2866</v>
      </c>
      <c r="B74" s="127"/>
      <c r="C74" s="125" t="s">
        <v>3985</v>
      </c>
      <c r="D74" s="124">
        <v>88</v>
      </c>
      <c r="E74" s="124" t="s">
        <v>3661</v>
      </c>
      <c r="F74" s="139" t="s">
        <v>1028</v>
      </c>
      <c r="G74" s="126" t="s">
        <v>688</v>
      </c>
      <c r="H74" s="126" t="s">
        <v>2603</v>
      </c>
      <c r="I74" s="124" t="s">
        <v>32</v>
      </c>
      <c r="J74" s="124">
        <f>VLOOKUP(F74,Sheet2!$C$9:$H$673,6,0)</f>
        <v>1</v>
      </c>
      <c r="K74" s="124">
        <v>1</v>
      </c>
      <c r="L74" s="129">
        <v>6174000</v>
      </c>
      <c r="M74" s="129">
        <f t="shared" ref="M74:M137" si="1">L74*K74</f>
        <v>6174000</v>
      </c>
      <c r="N74" s="126" t="s">
        <v>689</v>
      </c>
      <c r="O74" s="130" t="s">
        <v>3918</v>
      </c>
      <c r="P74" s="124" t="s">
        <v>3705</v>
      </c>
      <c r="Q74" s="130" t="s">
        <v>3918</v>
      </c>
      <c r="R74" s="124" t="s">
        <v>3705</v>
      </c>
      <c r="S74" s="130" t="s">
        <v>3973</v>
      </c>
      <c r="T74" s="127" t="s">
        <v>2477</v>
      </c>
      <c r="U74" s="127" t="s">
        <v>3974</v>
      </c>
      <c r="V74" s="151" t="s">
        <v>3975</v>
      </c>
      <c r="W74" s="130">
        <v>3</v>
      </c>
      <c r="X74" s="130" t="s">
        <v>3745</v>
      </c>
      <c r="Y74" s="124"/>
    </row>
    <row r="75" spans="1:25" hidden="1" x14ac:dyDescent="0.25">
      <c r="A75" s="123" t="s">
        <v>2869</v>
      </c>
      <c r="B75" s="127"/>
      <c r="C75" s="125" t="s">
        <v>3985</v>
      </c>
      <c r="D75" s="124">
        <v>89</v>
      </c>
      <c r="E75" s="124" t="s">
        <v>3661</v>
      </c>
      <c r="F75" s="139" t="s">
        <v>1029</v>
      </c>
      <c r="G75" s="126" t="s">
        <v>690</v>
      </c>
      <c r="H75" s="126" t="s">
        <v>2605</v>
      </c>
      <c r="I75" s="124" t="s">
        <v>32</v>
      </c>
      <c r="J75" s="124">
        <f>VLOOKUP(F75,Sheet2!$C$9:$H$673,6,0)</f>
        <v>1</v>
      </c>
      <c r="K75" s="124">
        <v>1</v>
      </c>
      <c r="L75" s="129">
        <v>12915000</v>
      </c>
      <c r="M75" s="129">
        <f t="shared" si="1"/>
        <v>12915000</v>
      </c>
      <c r="N75" s="126" t="s">
        <v>691</v>
      </c>
      <c r="O75" s="130" t="s">
        <v>3918</v>
      </c>
      <c r="P75" s="124" t="s">
        <v>3705</v>
      </c>
      <c r="Q75" s="130" t="s">
        <v>3918</v>
      </c>
      <c r="R75" s="124" t="s">
        <v>3705</v>
      </c>
      <c r="S75" s="130" t="s">
        <v>3976</v>
      </c>
      <c r="T75" s="127" t="s">
        <v>2477</v>
      </c>
      <c r="U75" s="127" t="s">
        <v>3977</v>
      </c>
      <c r="V75" s="151" t="s">
        <v>3978</v>
      </c>
      <c r="W75" s="130">
        <v>3</v>
      </c>
      <c r="X75" s="130" t="s">
        <v>3745</v>
      </c>
      <c r="Y75" s="124"/>
    </row>
    <row r="76" spans="1:25" hidden="1" x14ac:dyDescent="0.25">
      <c r="A76" s="123" t="s">
        <v>2872</v>
      </c>
      <c r="B76" s="127"/>
      <c r="C76" s="125" t="s">
        <v>3985</v>
      </c>
      <c r="D76" s="124">
        <v>90</v>
      </c>
      <c r="E76" s="124" t="s">
        <v>3661</v>
      </c>
      <c r="F76" s="139" t="s">
        <v>1030</v>
      </c>
      <c r="G76" s="126" t="s">
        <v>688</v>
      </c>
      <c r="H76" s="126" t="s">
        <v>2607</v>
      </c>
      <c r="I76" s="124" t="s">
        <v>32</v>
      </c>
      <c r="J76" s="124">
        <f>VLOOKUP(F76,Sheet2!$C$9:$H$673,6,0)</f>
        <v>1</v>
      </c>
      <c r="K76" s="124">
        <v>1</v>
      </c>
      <c r="L76" s="129">
        <v>6486942</v>
      </c>
      <c r="M76" s="129">
        <f t="shared" si="1"/>
        <v>6486942</v>
      </c>
      <c r="N76" s="126" t="s">
        <v>689</v>
      </c>
      <c r="O76" s="130" t="s">
        <v>3918</v>
      </c>
      <c r="P76" s="124" t="s">
        <v>3705</v>
      </c>
      <c r="Q76" s="130" t="s">
        <v>3918</v>
      </c>
      <c r="R76" s="124" t="s">
        <v>3705</v>
      </c>
      <c r="S76" s="130" t="s">
        <v>3979</v>
      </c>
      <c r="T76" s="127" t="s">
        <v>2477</v>
      </c>
      <c r="U76" s="127" t="s">
        <v>3980</v>
      </c>
      <c r="V76" s="151" t="s">
        <v>3980</v>
      </c>
      <c r="W76" s="130">
        <v>3</v>
      </c>
      <c r="X76" s="130" t="s">
        <v>3745</v>
      </c>
      <c r="Y76" s="124" t="s">
        <v>3981</v>
      </c>
    </row>
    <row r="77" spans="1:25" hidden="1" x14ac:dyDescent="0.25">
      <c r="A77" s="123" t="s">
        <v>2875</v>
      </c>
      <c r="B77" s="127"/>
      <c r="C77" s="125" t="s">
        <v>3985</v>
      </c>
      <c r="D77" s="124">
        <v>91</v>
      </c>
      <c r="E77" s="124" t="s">
        <v>3661</v>
      </c>
      <c r="F77" s="139" t="s">
        <v>1031</v>
      </c>
      <c r="G77" s="126" t="s">
        <v>2612</v>
      </c>
      <c r="H77" s="126" t="s">
        <v>2608</v>
      </c>
      <c r="I77" s="124" t="s">
        <v>32</v>
      </c>
      <c r="J77" s="124">
        <f>VLOOKUP(F77,Sheet2!$C$9:$H$673,6,0)</f>
        <v>10</v>
      </c>
      <c r="K77" s="124">
        <v>10</v>
      </c>
      <c r="L77" s="129">
        <v>6949982</v>
      </c>
      <c r="M77" s="129">
        <f t="shared" si="1"/>
        <v>69499820</v>
      </c>
      <c r="N77" s="126" t="s">
        <v>2613</v>
      </c>
      <c r="O77" s="130" t="s">
        <v>3918</v>
      </c>
      <c r="P77" s="124" t="s">
        <v>3705</v>
      </c>
      <c r="Q77" s="130" t="s">
        <v>3918</v>
      </c>
      <c r="R77" s="124" t="s">
        <v>3705</v>
      </c>
      <c r="S77" s="130" t="s">
        <v>3982</v>
      </c>
      <c r="T77" s="127" t="s">
        <v>2477</v>
      </c>
      <c r="U77" s="127" t="s">
        <v>3983</v>
      </c>
      <c r="V77" s="151" t="s">
        <v>3984</v>
      </c>
      <c r="W77" s="130">
        <v>3</v>
      </c>
      <c r="X77" s="130" t="s">
        <v>3745</v>
      </c>
      <c r="Y77" s="124"/>
    </row>
    <row r="78" spans="1:25" s="138" customFormat="1" x14ac:dyDescent="0.25">
      <c r="A78" s="123" t="s">
        <v>2878</v>
      </c>
      <c r="B78" s="139"/>
      <c r="C78" s="125" t="s">
        <v>911</v>
      </c>
      <c r="D78" s="125">
        <v>92</v>
      </c>
      <c r="E78" s="125" t="s">
        <v>3662</v>
      </c>
      <c r="F78" s="139" t="s">
        <v>1032</v>
      </c>
      <c r="G78" s="139" t="s">
        <v>692</v>
      </c>
      <c r="H78" s="139"/>
      <c r="I78" s="162">
        <f>SUM(M79:M264)</f>
        <v>14427173703.35</v>
      </c>
      <c r="J78" s="124">
        <f>VLOOKUP(F78,Sheet2!$C$9:$H$673,6,0)</f>
        <v>0</v>
      </c>
      <c r="K78" s="124">
        <v>0</v>
      </c>
      <c r="L78" s="158"/>
      <c r="M78" s="129">
        <f t="shared" si="1"/>
        <v>0</v>
      </c>
      <c r="N78" s="145"/>
      <c r="O78" s="121"/>
      <c r="P78" s="125"/>
      <c r="Q78" s="121"/>
      <c r="R78" s="125"/>
      <c r="S78" s="121"/>
      <c r="T78" s="139"/>
      <c r="U78" s="139"/>
      <c r="V78" s="150"/>
      <c r="W78" s="121"/>
      <c r="X78" s="121"/>
      <c r="Y78" s="125"/>
    </row>
    <row r="79" spans="1:25" ht="33" hidden="1" x14ac:dyDescent="0.25">
      <c r="A79" s="123" t="s">
        <v>2881</v>
      </c>
      <c r="B79" s="127"/>
      <c r="C79" s="125" t="s">
        <v>911</v>
      </c>
      <c r="D79" s="124">
        <v>93</v>
      </c>
      <c r="E79" s="124" t="s">
        <v>3662</v>
      </c>
      <c r="F79" s="139" t="s">
        <v>1033</v>
      </c>
      <c r="G79" s="126" t="s">
        <v>41</v>
      </c>
      <c r="H79" s="126" t="s">
        <v>4044</v>
      </c>
      <c r="I79" s="124" t="s">
        <v>32</v>
      </c>
      <c r="J79" s="124">
        <f>VLOOKUP(F79,Sheet2!$C$9:$H$673,6,0)</f>
        <v>50</v>
      </c>
      <c r="K79" s="124">
        <v>50</v>
      </c>
      <c r="L79" s="129">
        <v>18648000</v>
      </c>
      <c r="M79" s="129">
        <f t="shared" si="1"/>
        <v>932400000</v>
      </c>
      <c r="N79" s="126" t="s">
        <v>42</v>
      </c>
      <c r="O79" s="130" t="s">
        <v>4239</v>
      </c>
      <c r="P79" s="124" t="s">
        <v>4240</v>
      </c>
      <c r="Q79" s="130" t="s">
        <v>4239</v>
      </c>
      <c r="R79" s="124" t="s">
        <v>4240</v>
      </c>
      <c r="S79" s="130" t="s">
        <v>1614</v>
      </c>
      <c r="T79" s="127"/>
      <c r="U79" s="127" t="s">
        <v>1615</v>
      </c>
      <c r="V79" s="151"/>
      <c r="W79" s="130" t="s">
        <v>4276</v>
      </c>
      <c r="X79" s="130"/>
      <c r="Y79" s="124"/>
    </row>
    <row r="80" spans="1:25" ht="33" hidden="1" x14ac:dyDescent="0.25">
      <c r="A80" s="123" t="s">
        <v>2884</v>
      </c>
      <c r="B80" s="127"/>
      <c r="C80" s="125" t="s">
        <v>911</v>
      </c>
      <c r="D80" s="124">
        <v>94</v>
      </c>
      <c r="E80" s="124" t="s">
        <v>3662</v>
      </c>
      <c r="F80" s="139" t="s">
        <v>1034</v>
      </c>
      <c r="G80" s="126" t="s">
        <v>43</v>
      </c>
      <c r="H80" s="126" t="s">
        <v>4045</v>
      </c>
      <c r="I80" s="124" t="s">
        <v>32</v>
      </c>
      <c r="J80" s="124">
        <f>VLOOKUP(F80,Sheet2!$C$9:$H$673,6,0)</f>
        <v>70</v>
      </c>
      <c r="K80" s="124">
        <v>70</v>
      </c>
      <c r="L80" s="129">
        <v>5128200</v>
      </c>
      <c r="M80" s="129">
        <f t="shared" si="1"/>
        <v>358974000</v>
      </c>
      <c r="N80" s="126" t="s">
        <v>44</v>
      </c>
      <c r="O80" s="130" t="s">
        <v>4239</v>
      </c>
      <c r="P80" s="124" t="s">
        <v>4240</v>
      </c>
      <c r="Q80" s="130" t="s">
        <v>4239</v>
      </c>
      <c r="R80" s="124" t="s">
        <v>4240</v>
      </c>
      <c r="S80" s="130" t="s">
        <v>1618</v>
      </c>
      <c r="T80" s="127"/>
      <c r="U80" s="127" t="s">
        <v>1619</v>
      </c>
      <c r="V80" s="151"/>
      <c r="W80" s="130" t="s">
        <v>4276</v>
      </c>
      <c r="X80" s="130"/>
      <c r="Y80" s="124"/>
    </row>
    <row r="81" spans="1:25" ht="33" hidden="1" x14ac:dyDescent="0.25">
      <c r="A81" s="123" t="s">
        <v>2887</v>
      </c>
      <c r="B81" s="127"/>
      <c r="C81" s="125" t="s">
        <v>911</v>
      </c>
      <c r="D81" s="124">
        <v>95</v>
      </c>
      <c r="E81" s="124" t="s">
        <v>3662</v>
      </c>
      <c r="F81" s="139" t="s">
        <v>1035</v>
      </c>
      <c r="G81" s="126" t="s">
        <v>45</v>
      </c>
      <c r="H81" s="126" t="s">
        <v>4046</v>
      </c>
      <c r="I81" s="124" t="s">
        <v>32</v>
      </c>
      <c r="J81" s="124">
        <f>VLOOKUP(F81,Sheet2!$C$9:$H$673,6,0)</f>
        <v>8</v>
      </c>
      <c r="K81" s="124">
        <v>8</v>
      </c>
      <c r="L81" s="129">
        <v>1165500</v>
      </c>
      <c r="M81" s="129">
        <f t="shared" si="1"/>
        <v>9324000</v>
      </c>
      <c r="N81" s="126" t="s">
        <v>46</v>
      </c>
      <c r="O81" s="130" t="s">
        <v>4239</v>
      </c>
      <c r="P81" s="124" t="s">
        <v>4240</v>
      </c>
      <c r="Q81" s="130" t="s">
        <v>4239</v>
      </c>
      <c r="R81" s="124" t="s">
        <v>4240</v>
      </c>
      <c r="S81" s="130" t="s">
        <v>1622</v>
      </c>
      <c r="T81" s="127"/>
      <c r="U81" s="127" t="s">
        <v>1623</v>
      </c>
      <c r="V81" s="151"/>
      <c r="W81" s="130" t="s">
        <v>4276</v>
      </c>
      <c r="X81" s="130"/>
      <c r="Y81" s="124"/>
    </row>
    <row r="82" spans="1:25" ht="33" hidden="1" x14ac:dyDescent="0.25">
      <c r="A82" s="123" t="s">
        <v>2890</v>
      </c>
      <c r="B82" s="127"/>
      <c r="C82" s="125" t="s">
        <v>911</v>
      </c>
      <c r="D82" s="124">
        <v>96</v>
      </c>
      <c r="E82" s="124" t="s">
        <v>3662</v>
      </c>
      <c r="F82" s="139" t="s">
        <v>1036</v>
      </c>
      <c r="G82" s="126" t="s">
        <v>47</v>
      </c>
      <c r="H82" s="126" t="s">
        <v>4047</v>
      </c>
      <c r="I82" s="124" t="s">
        <v>32</v>
      </c>
      <c r="J82" s="124">
        <f>VLOOKUP(F82,Sheet2!$C$9:$H$673,6,0)</f>
        <v>40</v>
      </c>
      <c r="K82" s="124">
        <v>40</v>
      </c>
      <c r="L82" s="129">
        <v>5128200</v>
      </c>
      <c r="M82" s="129">
        <f t="shared" si="1"/>
        <v>205128000</v>
      </c>
      <c r="N82" s="126" t="s">
        <v>44</v>
      </c>
      <c r="O82" s="130" t="s">
        <v>4239</v>
      </c>
      <c r="P82" s="124" t="s">
        <v>4240</v>
      </c>
      <c r="Q82" s="130" t="s">
        <v>4239</v>
      </c>
      <c r="R82" s="124" t="s">
        <v>4240</v>
      </c>
      <c r="S82" s="130" t="s">
        <v>1626</v>
      </c>
      <c r="T82" s="127"/>
      <c r="U82" s="127" t="s">
        <v>1627</v>
      </c>
      <c r="V82" s="151"/>
      <c r="W82" s="130" t="s">
        <v>4276</v>
      </c>
      <c r="X82" s="130"/>
      <c r="Y82" s="124"/>
    </row>
    <row r="83" spans="1:25" ht="33" hidden="1" x14ac:dyDescent="0.25">
      <c r="A83" s="123" t="s">
        <v>2893</v>
      </c>
      <c r="B83" s="127"/>
      <c r="C83" s="125" t="s">
        <v>911</v>
      </c>
      <c r="D83" s="124">
        <v>97</v>
      </c>
      <c r="E83" s="124" t="s">
        <v>3662</v>
      </c>
      <c r="F83" s="139" t="s">
        <v>1037</v>
      </c>
      <c r="G83" s="126" t="s">
        <v>48</v>
      </c>
      <c r="H83" s="126" t="s">
        <v>4048</v>
      </c>
      <c r="I83" s="124" t="s">
        <v>32</v>
      </c>
      <c r="J83" s="124">
        <f>VLOOKUP(F83,Sheet2!$C$9:$H$673,6,0)</f>
        <v>6</v>
      </c>
      <c r="K83" s="124">
        <v>6</v>
      </c>
      <c r="L83" s="129">
        <v>1165500</v>
      </c>
      <c r="M83" s="129">
        <f t="shared" si="1"/>
        <v>6993000</v>
      </c>
      <c r="N83" s="126" t="s">
        <v>49</v>
      </c>
      <c r="O83" s="130" t="s">
        <v>4239</v>
      </c>
      <c r="P83" s="124" t="s">
        <v>4240</v>
      </c>
      <c r="Q83" s="130" t="s">
        <v>4239</v>
      </c>
      <c r="R83" s="124" t="s">
        <v>4240</v>
      </c>
      <c r="S83" s="130">
        <v>11731548122</v>
      </c>
      <c r="T83" s="127"/>
      <c r="U83" s="127" t="s">
        <v>1630</v>
      </c>
      <c r="V83" s="151"/>
      <c r="W83" s="130" t="s">
        <v>4276</v>
      </c>
      <c r="X83" s="130"/>
      <c r="Y83" s="124"/>
    </row>
    <row r="84" spans="1:25" ht="33" hidden="1" x14ac:dyDescent="0.25">
      <c r="A84" s="123" t="s">
        <v>2896</v>
      </c>
      <c r="B84" s="127"/>
      <c r="C84" s="125" t="s">
        <v>911</v>
      </c>
      <c r="D84" s="124">
        <v>98</v>
      </c>
      <c r="E84" s="124" t="s">
        <v>3662</v>
      </c>
      <c r="F84" s="139" t="s">
        <v>1038</v>
      </c>
      <c r="G84" s="126" t="s">
        <v>50</v>
      </c>
      <c r="H84" s="126" t="s">
        <v>4049</v>
      </c>
      <c r="I84" s="124" t="s">
        <v>32</v>
      </c>
      <c r="J84" s="124">
        <f>VLOOKUP(F84,Sheet2!$C$9:$H$673,6,0)</f>
        <v>40</v>
      </c>
      <c r="K84" s="124">
        <v>40</v>
      </c>
      <c r="L84" s="129">
        <v>5128200</v>
      </c>
      <c r="M84" s="129">
        <f t="shared" si="1"/>
        <v>205128000</v>
      </c>
      <c r="N84" s="126" t="s">
        <v>44</v>
      </c>
      <c r="O84" s="130" t="s">
        <v>4239</v>
      </c>
      <c r="P84" s="124" t="s">
        <v>4240</v>
      </c>
      <c r="Q84" s="130" t="s">
        <v>4239</v>
      </c>
      <c r="R84" s="124" t="s">
        <v>4240</v>
      </c>
      <c r="S84" s="130" t="s">
        <v>1633</v>
      </c>
      <c r="T84" s="127"/>
      <c r="U84" s="127" t="s">
        <v>1634</v>
      </c>
      <c r="V84" s="151"/>
      <c r="W84" s="130" t="s">
        <v>4276</v>
      </c>
      <c r="X84" s="130"/>
      <c r="Y84" s="124"/>
    </row>
    <row r="85" spans="1:25" ht="33" hidden="1" x14ac:dyDescent="0.25">
      <c r="A85" s="123" t="s">
        <v>2899</v>
      </c>
      <c r="B85" s="127"/>
      <c r="C85" s="125" t="s">
        <v>911</v>
      </c>
      <c r="D85" s="124">
        <v>99</v>
      </c>
      <c r="E85" s="124" t="s">
        <v>3662</v>
      </c>
      <c r="F85" s="139" t="s">
        <v>1039</v>
      </c>
      <c r="G85" s="126" t="s">
        <v>51</v>
      </c>
      <c r="H85" s="126" t="s">
        <v>4050</v>
      </c>
      <c r="I85" s="124" t="s">
        <v>32</v>
      </c>
      <c r="J85" s="124">
        <f>VLOOKUP(F85,Sheet2!$C$9:$H$673,6,0)</f>
        <v>8</v>
      </c>
      <c r="K85" s="124">
        <v>8</v>
      </c>
      <c r="L85" s="129">
        <v>1165500</v>
      </c>
      <c r="M85" s="129">
        <f t="shared" si="1"/>
        <v>9324000</v>
      </c>
      <c r="N85" s="126" t="s">
        <v>49</v>
      </c>
      <c r="O85" s="130" t="s">
        <v>4239</v>
      </c>
      <c r="P85" s="124" t="s">
        <v>4240</v>
      </c>
      <c r="Q85" s="130" t="s">
        <v>4239</v>
      </c>
      <c r="R85" s="124" t="s">
        <v>4240</v>
      </c>
      <c r="S85" s="130" t="s">
        <v>1637</v>
      </c>
      <c r="T85" s="127"/>
      <c r="U85" s="127" t="s">
        <v>1638</v>
      </c>
      <c r="V85" s="151"/>
      <c r="W85" s="130" t="s">
        <v>4276</v>
      </c>
      <c r="X85" s="130"/>
      <c r="Y85" s="124"/>
    </row>
    <row r="86" spans="1:25" ht="33" hidden="1" x14ac:dyDescent="0.25">
      <c r="A86" s="123" t="s">
        <v>2902</v>
      </c>
      <c r="B86" s="127"/>
      <c r="C86" s="125" t="s">
        <v>911</v>
      </c>
      <c r="D86" s="124">
        <v>100</v>
      </c>
      <c r="E86" s="124" t="s">
        <v>3662</v>
      </c>
      <c r="F86" s="139" t="s">
        <v>1040</v>
      </c>
      <c r="G86" s="126" t="s">
        <v>52</v>
      </c>
      <c r="H86" s="126" t="s">
        <v>4051</v>
      </c>
      <c r="I86" s="124" t="s">
        <v>32</v>
      </c>
      <c r="J86" s="124">
        <f>VLOOKUP(F86,Sheet2!$C$9:$H$673,6,0)</f>
        <v>7</v>
      </c>
      <c r="K86" s="124">
        <v>7</v>
      </c>
      <c r="L86" s="129">
        <v>5128200</v>
      </c>
      <c r="M86" s="129">
        <f t="shared" si="1"/>
        <v>35897400</v>
      </c>
      <c r="N86" s="126" t="s">
        <v>44</v>
      </c>
      <c r="O86" s="130" t="s">
        <v>4239</v>
      </c>
      <c r="P86" s="124" t="s">
        <v>4240</v>
      </c>
      <c r="Q86" s="130" t="s">
        <v>4239</v>
      </c>
      <c r="R86" s="124" t="s">
        <v>4240</v>
      </c>
      <c r="S86" s="130" t="s">
        <v>1641</v>
      </c>
      <c r="T86" s="127"/>
      <c r="U86" s="127" t="s">
        <v>1642</v>
      </c>
      <c r="V86" s="151"/>
      <c r="W86" s="130" t="s">
        <v>4276</v>
      </c>
      <c r="X86" s="130"/>
      <c r="Y86" s="124"/>
    </row>
    <row r="87" spans="1:25" ht="33" hidden="1" x14ac:dyDescent="0.25">
      <c r="A87" s="123" t="s">
        <v>2905</v>
      </c>
      <c r="B87" s="127"/>
      <c r="C87" s="125" t="s">
        <v>911</v>
      </c>
      <c r="D87" s="124">
        <v>101</v>
      </c>
      <c r="E87" s="124" t="s">
        <v>3662</v>
      </c>
      <c r="F87" s="139" t="s">
        <v>1041</v>
      </c>
      <c r="G87" s="126" t="s">
        <v>53</v>
      </c>
      <c r="H87" s="126" t="s">
        <v>4052</v>
      </c>
      <c r="I87" s="124" t="s">
        <v>32</v>
      </c>
      <c r="J87" s="124">
        <f>VLOOKUP(F87,Sheet2!$C$9:$H$673,6,0)</f>
        <v>4</v>
      </c>
      <c r="K87" s="124">
        <v>4</v>
      </c>
      <c r="L87" s="129">
        <v>1165500</v>
      </c>
      <c r="M87" s="129">
        <f t="shared" si="1"/>
        <v>4662000</v>
      </c>
      <c r="N87" s="126" t="s">
        <v>49</v>
      </c>
      <c r="O87" s="130" t="s">
        <v>4239</v>
      </c>
      <c r="P87" s="124" t="s">
        <v>4240</v>
      </c>
      <c r="Q87" s="130" t="s">
        <v>4239</v>
      </c>
      <c r="R87" s="124" t="s">
        <v>4240</v>
      </c>
      <c r="S87" s="130">
        <v>12017717122</v>
      </c>
      <c r="T87" s="127"/>
      <c r="U87" s="127" t="s">
        <v>1645</v>
      </c>
      <c r="V87" s="151"/>
      <c r="W87" s="130" t="s">
        <v>4276</v>
      </c>
      <c r="X87" s="130"/>
      <c r="Y87" s="124"/>
    </row>
    <row r="88" spans="1:25" ht="33" hidden="1" x14ac:dyDescent="0.25">
      <c r="A88" s="123" t="s">
        <v>2908</v>
      </c>
      <c r="B88" s="127"/>
      <c r="C88" s="125" t="s">
        <v>911</v>
      </c>
      <c r="D88" s="124">
        <v>102</v>
      </c>
      <c r="E88" s="124" t="s">
        <v>3662</v>
      </c>
      <c r="F88" s="139" t="s">
        <v>1042</v>
      </c>
      <c r="G88" s="126" t="s">
        <v>54</v>
      </c>
      <c r="H88" s="126" t="s">
        <v>4053</v>
      </c>
      <c r="I88" s="124" t="s">
        <v>32</v>
      </c>
      <c r="J88" s="124">
        <f>VLOOKUP(F88,Sheet2!$C$9:$H$673,6,0)</f>
        <v>70</v>
      </c>
      <c r="K88" s="124">
        <v>70</v>
      </c>
      <c r="L88" s="129">
        <v>5384610</v>
      </c>
      <c r="M88" s="129">
        <f t="shared" si="1"/>
        <v>376922700</v>
      </c>
      <c r="N88" s="126" t="s">
        <v>44</v>
      </c>
      <c r="O88" s="130" t="s">
        <v>4239</v>
      </c>
      <c r="P88" s="124" t="s">
        <v>4240</v>
      </c>
      <c r="Q88" s="130" t="s">
        <v>4239</v>
      </c>
      <c r="R88" s="124" t="s">
        <v>4240</v>
      </c>
      <c r="S88" s="130" t="s">
        <v>1648</v>
      </c>
      <c r="T88" s="127"/>
      <c r="U88" s="127" t="s">
        <v>1649</v>
      </c>
      <c r="V88" s="151"/>
      <c r="W88" s="130" t="s">
        <v>4276</v>
      </c>
      <c r="X88" s="130"/>
      <c r="Y88" s="124"/>
    </row>
    <row r="89" spans="1:25" ht="33" hidden="1" x14ac:dyDescent="0.25">
      <c r="A89" s="123" t="s">
        <v>2911</v>
      </c>
      <c r="B89" s="127"/>
      <c r="C89" s="125" t="s">
        <v>911</v>
      </c>
      <c r="D89" s="124">
        <v>103</v>
      </c>
      <c r="E89" s="124" t="s">
        <v>3662</v>
      </c>
      <c r="F89" s="139" t="s">
        <v>1043</v>
      </c>
      <c r="G89" s="126" t="s">
        <v>4054</v>
      </c>
      <c r="H89" s="126" t="s">
        <v>4055</v>
      </c>
      <c r="I89" s="124" t="s">
        <v>32</v>
      </c>
      <c r="J89" s="124">
        <f>VLOOKUP(F89,Sheet2!$C$9:$H$673,6,0)</f>
        <v>8</v>
      </c>
      <c r="K89" s="124">
        <v>8</v>
      </c>
      <c r="L89" s="129">
        <v>1165500</v>
      </c>
      <c r="M89" s="129">
        <f t="shared" si="1"/>
        <v>9324000</v>
      </c>
      <c r="N89" s="126" t="s">
        <v>49</v>
      </c>
      <c r="O89" s="130" t="s">
        <v>4239</v>
      </c>
      <c r="P89" s="124" t="s">
        <v>4240</v>
      </c>
      <c r="Q89" s="130" t="s">
        <v>4239</v>
      </c>
      <c r="R89" s="124" t="s">
        <v>4240</v>
      </c>
      <c r="S89" s="130" t="s">
        <v>1652</v>
      </c>
      <c r="T89" s="127"/>
      <c r="U89" s="127" t="s">
        <v>1653</v>
      </c>
      <c r="V89" s="151"/>
      <c r="W89" s="130" t="s">
        <v>4276</v>
      </c>
      <c r="X89" s="130"/>
      <c r="Y89" s="124"/>
    </row>
    <row r="90" spans="1:25" ht="33" hidden="1" x14ac:dyDescent="0.25">
      <c r="A90" s="123" t="s">
        <v>2914</v>
      </c>
      <c r="B90" s="127"/>
      <c r="C90" s="125" t="s">
        <v>911</v>
      </c>
      <c r="D90" s="124">
        <v>104</v>
      </c>
      <c r="E90" s="124" t="s">
        <v>3662</v>
      </c>
      <c r="F90" s="139" t="s">
        <v>1044</v>
      </c>
      <c r="G90" s="126" t="s">
        <v>56</v>
      </c>
      <c r="H90" s="126" t="s">
        <v>4056</v>
      </c>
      <c r="I90" s="124" t="s">
        <v>32</v>
      </c>
      <c r="J90" s="124">
        <f>VLOOKUP(F90,Sheet2!$C$9:$H$673,6,0)</f>
        <v>30</v>
      </c>
      <c r="K90" s="124">
        <v>30</v>
      </c>
      <c r="L90" s="129">
        <v>1398600</v>
      </c>
      <c r="M90" s="129">
        <f t="shared" si="1"/>
        <v>41958000</v>
      </c>
      <c r="N90" s="126" t="s">
        <v>57</v>
      </c>
      <c r="O90" s="130" t="s">
        <v>4239</v>
      </c>
      <c r="P90" s="124" t="s">
        <v>4240</v>
      </c>
      <c r="Q90" s="130" t="s">
        <v>4239</v>
      </c>
      <c r="R90" s="124" t="s">
        <v>4240</v>
      </c>
      <c r="S90" s="130">
        <v>11731416190</v>
      </c>
      <c r="T90" s="127"/>
      <c r="U90" s="127" t="s">
        <v>1655</v>
      </c>
      <c r="V90" s="151"/>
      <c r="W90" s="130" t="s">
        <v>4276</v>
      </c>
      <c r="X90" s="130"/>
      <c r="Y90" s="124"/>
    </row>
    <row r="91" spans="1:25" ht="49.5" hidden="1" x14ac:dyDescent="0.25">
      <c r="A91" s="123" t="s">
        <v>2917</v>
      </c>
      <c r="B91" s="127"/>
      <c r="C91" s="125" t="s">
        <v>911</v>
      </c>
      <c r="D91" s="124">
        <v>105</v>
      </c>
      <c r="E91" s="124" t="s">
        <v>3662</v>
      </c>
      <c r="F91" s="139" t="s">
        <v>1045</v>
      </c>
      <c r="G91" s="126" t="s">
        <v>4057</v>
      </c>
      <c r="H91" s="126" t="s">
        <v>4058</v>
      </c>
      <c r="I91" s="124" t="s">
        <v>32</v>
      </c>
      <c r="J91" s="124">
        <f>VLOOKUP(F91,Sheet2!$C$9:$H$673,6,0)</f>
        <v>35</v>
      </c>
      <c r="K91" s="124">
        <v>35</v>
      </c>
      <c r="L91" s="129">
        <v>1630535</v>
      </c>
      <c r="M91" s="129">
        <f t="shared" si="1"/>
        <v>57068725</v>
      </c>
      <c r="N91" s="126" t="s">
        <v>59</v>
      </c>
      <c r="O91" s="130" t="s">
        <v>4239</v>
      </c>
      <c r="P91" s="124" t="s">
        <v>4240</v>
      </c>
      <c r="Q91" s="130" t="s">
        <v>4239</v>
      </c>
      <c r="R91" s="124" t="s">
        <v>4240</v>
      </c>
      <c r="S91" s="130">
        <v>11662970122</v>
      </c>
      <c r="T91" s="127"/>
      <c r="U91" s="127" t="s">
        <v>1658</v>
      </c>
      <c r="V91" s="151"/>
      <c r="W91" s="130" t="s">
        <v>4276</v>
      </c>
      <c r="X91" s="130"/>
      <c r="Y91" s="124"/>
    </row>
    <row r="92" spans="1:25" ht="49.5" hidden="1" x14ac:dyDescent="0.25">
      <c r="A92" s="123" t="s">
        <v>2920</v>
      </c>
      <c r="B92" s="127"/>
      <c r="C92" s="125" t="s">
        <v>911</v>
      </c>
      <c r="D92" s="124">
        <v>106</v>
      </c>
      <c r="E92" s="124" t="s">
        <v>3662</v>
      </c>
      <c r="F92" s="139" t="s">
        <v>1046</v>
      </c>
      <c r="G92" s="126" t="s">
        <v>60</v>
      </c>
      <c r="H92" s="126" t="s">
        <v>4059</v>
      </c>
      <c r="I92" s="124" t="s">
        <v>32</v>
      </c>
      <c r="J92" s="124">
        <f>VLOOKUP(F92,Sheet2!$C$9:$H$673,6,0)</f>
        <v>35</v>
      </c>
      <c r="K92" s="124">
        <v>35</v>
      </c>
      <c r="L92" s="129">
        <v>1630535</v>
      </c>
      <c r="M92" s="129">
        <f t="shared" si="1"/>
        <v>57068725</v>
      </c>
      <c r="N92" s="126" t="s">
        <v>59</v>
      </c>
      <c r="O92" s="130" t="s">
        <v>4239</v>
      </c>
      <c r="P92" s="124" t="s">
        <v>4240</v>
      </c>
      <c r="Q92" s="130" t="s">
        <v>4239</v>
      </c>
      <c r="R92" s="124" t="s">
        <v>4240</v>
      </c>
      <c r="S92" s="130">
        <v>11662988122</v>
      </c>
      <c r="T92" s="127"/>
      <c r="U92" s="127" t="s">
        <v>1661</v>
      </c>
      <c r="V92" s="151"/>
      <c r="W92" s="130" t="s">
        <v>4276</v>
      </c>
      <c r="X92" s="130"/>
      <c r="Y92" s="124"/>
    </row>
    <row r="93" spans="1:25" ht="33" hidden="1" x14ac:dyDescent="0.25">
      <c r="A93" s="123" t="s">
        <v>2923</v>
      </c>
      <c r="B93" s="127"/>
      <c r="C93" s="125" t="s">
        <v>911</v>
      </c>
      <c r="D93" s="124">
        <v>107</v>
      </c>
      <c r="E93" s="124" t="s">
        <v>3662</v>
      </c>
      <c r="F93" s="139" t="s">
        <v>1047</v>
      </c>
      <c r="G93" s="126" t="s">
        <v>61</v>
      </c>
      <c r="H93" s="126" t="s">
        <v>4060</v>
      </c>
      <c r="I93" s="124" t="s">
        <v>32</v>
      </c>
      <c r="J93" s="124">
        <f>VLOOKUP(F93,Sheet2!$C$9:$H$673,6,0)</f>
        <v>35</v>
      </c>
      <c r="K93" s="124">
        <v>35</v>
      </c>
      <c r="L93" s="129">
        <v>1304195</v>
      </c>
      <c r="M93" s="129">
        <f t="shared" si="1"/>
        <v>45646825</v>
      </c>
      <c r="N93" s="126" t="s">
        <v>4237</v>
      </c>
      <c r="O93" s="130" t="s">
        <v>4239</v>
      </c>
      <c r="P93" s="124" t="s">
        <v>4240</v>
      </c>
      <c r="Q93" s="130" t="s">
        <v>4239</v>
      </c>
      <c r="R93" s="124" t="s">
        <v>4240</v>
      </c>
      <c r="S93" s="130">
        <v>11930346122</v>
      </c>
      <c r="T93" s="127"/>
      <c r="U93" s="127" t="s">
        <v>1664</v>
      </c>
      <c r="V93" s="151"/>
      <c r="W93" s="130" t="s">
        <v>4276</v>
      </c>
      <c r="X93" s="130"/>
      <c r="Y93" s="124"/>
    </row>
    <row r="94" spans="1:25" ht="33" hidden="1" x14ac:dyDescent="0.25">
      <c r="A94" s="123" t="s">
        <v>2926</v>
      </c>
      <c r="B94" s="127"/>
      <c r="C94" s="125" t="s">
        <v>911</v>
      </c>
      <c r="D94" s="124">
        <v>108</v>
      </c>
      <c r="E94" s="124" t="s">
        <v>3662</v>
      </c>
      <c r="F94" s="139" t="s">
        <v>1048</v>
      </c>
      <c r="G94" s="126" t="s">
        <v>63</v>
      </c>
      <c r="H94" s="126" t="s">
        <v>4061</v>
      </c>
      <c r="I94" s="124" t="s">
        <v>32</v>
      </c>
      <c r="J94" s="124">
        <f>VLOOKUP(F94,Sheet2!$C$9:$H$673,6,0)</f>
        <v>5</v>
      </c>
      <c r="K94" s="124">
        <v>5</v>
      </c>
      <c r="L94" s="129">
        <v>1630535</v>
      </c>
      <c r="M94" s="129">
        <f t="shared" si="1"/>
        <v>8152675</v>
      </c>
      <c r="N94" s="126" t="s">
        <v>64</v>
      </c>
      <c r="O94" s="130" t="s">
        <v>4239</v>
      </c>
      <c r="P94" s="124" t="s">
        <v>4240</v>
      </c>
      <c r="Q94" s="130" t="s">
        <v>4239</v>
      </c>
      <c r="R94" s="124" t="s">
        <v>4240</v>
      </c>
      <c r="S94" s="130">
        <v>11298500316</v>
      </c>
      <c r="T94" s="127"/>
      <c r="U94" s="127" t="s">
        <v>1667</v>
      </c>
      <c r="V94" s="151"/>
      <c r="W94" s="130" t="s">
        <v>4276</v>
      </c>
      <c r="X94" s="130"/>
      <c r="Y94" s="124"/>
    </row>
    <row r="95" spans="1:25" ht="132" hidden="1" x14ac:dyDescent="0.25">
      <c r="A95" s="123" t="s">
        <v>2929</v>
      </c>
      <c r="B95" s="127"/>
      <c r="C95" s="125" t="s">
        <v>911</v>
      </c>
      <c r="D95" s="124">
        <v>109</v>
      </c>
      <c r="E95" s="124" t="s">
        <v>3662</v>
      </c>
      <c r="F95" s="139" t="s">
        <v>1049</v>
      </c>
      <c r="G95" s="126" t="s">
        <v>65</v>
      </c>
      <c r="H95" s="126" t="s">
        <v>4062</v>
      </c>
      <c r="I95" s="124" t="s">
        <v>32</v>
      </c>
      <c r="J95" s="124">
        <f>VLOOKUP(F95,Sheet2!$C$9:$H$673,6,0)</f>
        <v>9</v>
      </c>
      <c r="K95" s="124">
        <v>9</v>
      </c>
      <c r="L95" s="129">
        <v>1526805</v>
      </c>
      <c r="M95" s="129">
        <f t="shared" si="1"/>
        <v>13741245</v>
      </c>
      <c r="N95" s="126" t="s">
        <v>66</v>
      </c>
      <c r="O95" s="130" t="s">
        <v>4241</v>
      </c>
      <c r="P95" s="124" t="s">
        <v>4242</v>
      </c>
      <c r="Q95" s="130" t="s">
        <v>4241</v>
      </c>
      <c r="R95" s="124" t="s">
        <v>4242</v>
      </c>
      <c r="S95" s="130">
        <v>11706802001</v>
      </c>
      <c r="T95" s="127"/>
      <c r="U95" s="127" t="s">
        <v>1670</v>
      </c>
      <c r="V95" s="151"/>
      <c r="W95" s="130" t="s">
        <v>4276</v>
      </c>
      <c r="X95" s="130"/>
      <c r="Y95" s="124"/>
    </row>
    <row r="96" spans="1:25" ht="132" hidden="1" x14ac:dyDescent="0.25">
      <c r="A96" s="123" t="s">
        <v>2932</v>
      </c>
      <c r="B96" s="127"/>
      <c r="C96" s="125" t="s">
        <v>911</v>
      </c>
      <c r="D96" s="124">
        <v>110</v>
      </c>
      <c r="E96" s="124" t="s">
        <v>3662</v>
      </c>
      <c r="F96" s="139" t="s">
        <v>1050</v>
      </c>
      <c r="G96" s="126" t="s">
        <v>67</v>
      </c>
      <c r="H96" s="126" t="s">
        <v>4063</v>
      </c>
      <c r="I96" s="124" t="s">
        <v>32</v>
      </c>
      <c r="J96" s="124">
        <f>VLOOKUP(F96,Sheet2!$C$9:$H$673,6,0)</f>
        <v>9</v>
      </c>
      <c r="K96" s="124">
        <v>9</v>
      </c>
      <c r="L96" s="129">
        <v>1526805</v>
      </c>
      <c r="M96" s="129">
        <f t="shared" si="1"/>
        <v>13741245</v>
      </c>
      <c r="N96" s="126" t="s">
        <v>68</v>
      </c>
      <c r="O96" s="130" t="s">
        <v>4241</v>
      </c>
      <c r="P96" s="124" t="s">
        <v>4242</v>
      </c>
      <c r="Q96" s="130" t="s">
        <v>4241</v>
      </c>
      <c r="R96" s="124" t="s">
        <v>4242</v>
      </c>
      <c r="S96" s="130">
        <v>11706799001</v>
      </c>
      <c r="T96" s="127"/>
      <c r="U96" s="127" t="s">
        <v>1673</v>
      </c>
      <c r="V96" s="151"/>
      <c r="W96" s="130" t="s">
        <v>4276</v>
      </c>
      <c r="X96" s="130"/>
      <c r="Y96" s="124"/>
    </row>
    <row r="97" spans="1:25" ht="49.5" hidden="1" x14ac:dyDescent="0.25">
      <c r="A97" s="123" t="s">
        <v>2935</v>
      </c>
      <c r="B97" s="127"/>
      <c r="C97" s="125" t="s">
        <v>911</v>
      </c>
      <c r="D97" s="124">
        <v>111</v>
      </c>
      <c r="E97" s="124" t="s">
        <v>3662</v>
      </c>
      <c r="F97" s="139" t="s">
        <v>1051</v>
      </c>
      <c r="G97" s="126" t="s">
        <v>69</v>
      </c>
      <c r="H97" s="126" t="s">
        <v>4064</v>
      </c>
      <c r="I97" s="124" t="s">
        <v>32</v>
      </c>
      <c r="J97" s="124">
        <f>VLOOKUP(F97,Sheet2!$C$9:$H$673,6,0)</f>
        <v>17</v>
      </c>
      <c r="K97" s="124">
        <v>17</v>
      </c>
      <c r="L97" s="129">
        <v>1526805</v>
      </c>
      <c r="M97" s="129">
        <f t="shared" si="1"/>
        <v>25955685</v>
      </c>
      <c r="N97" s="126" t="s">
        <v>70</v>
      </c>
      <c r="O97" s="130" t="s">
        <v>4243</v>
      </c>
      <c r="P97" s="124" t="s">
        <v>4244</v>
      </c>
      <c r="Q97" s="130" t="s">
        <v>4243</v>
      </c>
      <c r="R97" s="124" t="s">
        <v>4244</v>
      </c>
      <c r="S97" s="130">
        <v>10394246001</v>
      </c>
      <c r="T97" s="127"/>
      <c r="U97" s="127" t="s">
        <v>1676</v>
      </c>
      <c r="V97" s="151"/>
      <c r="W97" s="130" t="s">
        <v>4276</v>
      </c>
      <c r="X97" s="130"/>
      <c r="Y97" s="124"/>
    </row>
    <row r="98" spans="1:25" ht="49.5" hidden="1" x14ac:dyDescent="0.25">
      <c r="A98" s="123" t="s">
        <v>2938</v>
      </c>
      <c r="B98" s="127"/>
      <c r="C98" s="125" t="s">
        <v>911</v>
      </c>
      <c r="D98" s="124">
        <v>112</v>
      </c>
      <c r="E98" s="124" t="s">
        <v>3662</v>
      </c>
      <c r="F98" s="139" t="s">
        <v>1052</v>
      </c>
      <c r="G98" s="126" t="s">
        <v>71</v>
      </c>
      <c r="H98" s="126" t="s">
        <v>4065</v>
      </c>
      <c r="I98" s="124" t="s">
        <v>32</v>
      </c>
      <c r="J98" s="124">
        <f>VLOOKUP(F98,Sheet2!$C$9:$H$673,6,0)</f>
        <v>11</v>
      </c>
      <c r="K98" s="124">
        <v>11</v>
      </c>
      <c r="L98" s="129">
        <v>21892500</v>
      </c>
      <c r="M98" s="129">
        <f t="shared" si="1"/>
        <v>240817500</v>
      </c>
      <c r="N98" s="126" t="s">
        <v>72</v>
      </c>
      <c r="O98" s="130" t="s">
        <v>4239</v>
      </c>
      <c r="P98" s="124" t="s">
        <v>4240</v>
      </c>
      <c r="Q98" s="130" t="s">
        <v>4239</v>
      </c>
      <c r="R98" s="124" t="s">
        <v>4240</v>
      </c>
      <c r="S98" s="130" t="s">
        <v>1679</v>
      </c>
      <c r="T98" s="127"/>
      <c r="U98" s="127" t="s">
        <v>1680</v>
      </c>
      <c r="V98" s="151"/>
      <c r="W98" s="130" t="s">
        <v>4276</v>
      </c>
      <c r="X98" s="130"/>
      <c r="Y98" s="124"/>
    </row>
    <row r="99" spans="1:25" ht="33" hidden="1" x14ac:dyDescent="0.25">
      <c r="A99" s="123" t="s">
        <v>2941</v>
      </c>
      <c r="B99" s="127"/>
      <c r="C99" s="125" t="s">
        <v>911</v>
      </c>
      <c r="D99" s="124">
        <v>113</v>
      </c>
      <c r="E99" s="124" t="s">
        <v>3662</v>
      </c>
      <c r="F99" s="139" t="s">
        <v>1053</v>
      </c>
      <c r="G99" s="126" t="s">
        <v>73</v>
      </c>
      <c r="H99" s="126" t="s">
        <v>4066</v>
      </c>
      <c r="I99" s="124" t="s">
        <v>32</v>
      </c>
      <c r="J99" s="124">
        <f>VLOOKUP(F99,Sheet2!$C$9:$H$673,6,0)</f>
        <v>5</v>
      </c>
      <c r="K99" s="124">
        <v>5</v>
      </c>
      <c r="L99" s="129">
        <v>1631700</v>
      </c>
      <c r="M99" s="129">
        <f t="shared" si="1"/>
        <v>8158500</v>
      </c>
      <c r="N99" s="126" t="s">
        <v>74</v>
      </c>
      <c r="O99" s="130" t="s">
        <v>4239</v>
      </c>
      <c r="P99" s="124" t="s">
        <v>4240</v>
      </c>
      <c r="Q99" s="130" t="s">
        <v>4239</v>
      </c>
      <c r="R99" s="124" t="s">
        <v>4240</v>
      </c>
      <c r="S99" s="130" t="s">
        <v>1683</v>
      </c>
      <c r="T99" s="127"/>
      <c r="U99" s="127" t="s">
        <v>1684</v>
      </c>
      <c r="V99" s="151"/>
      <c r="W99" s="130" t="s">
        <v>4276</v>
      </c>
      <c r="X99" s="130"/>
      <c r="Y99" s="124"/>
    </row>
    <row r="100" spans="1:25" ht="33" hidden="1" x14ac:dyDescent="0.25">
      <c r="A100" s="123" t="s">
        <v>2944</v>
      </c>
      <c r="B100" s="127"/>
      <c r="C100" s="125" t="s">
        <v>911</v>
      </c>
      <c r="D100" s="124">
        <v>114</v>
      </c>
      <c r="E100" s="124" t="s">
        <v>3662</v>
      </c>
      <c r="F100" s="139" t="s">
        <v>1054</v>
      </c>
      <c r="G100" s="126" t="s">
        <v>75</v>
      </c>
      <c r="H100" s="126" t="s">
        <v>4067</v>
      </c>
      <c r="I100" s="124" t="s">
        <v>32</v>
      </c>
      <c r="J100" s="124">
        <f>VLOOKUP(F100,Sheet2!$C$9:$H$673,6,0)</f>
        <v>9</v>
      </c>
      <c r="K100" s="124">
        <v>9</v>
      </c>
      <c r="L100" s="129">
        <v>7342650</v>
      </c>
      <c r="M100" s="129">
        <f t="shared" si="1"/>
        <v>66083850</v>
      </c>
      <c r="N100" s="126" t="s">
        <v>42</v>
      </c>
      <c r="O100" s="130" t="s">
        <v>4239</v>
      </c>
      <c r="P100" s="124" t="s">
        <v>4240</v>
      </c>
      <c r="Q100" s="130" t="s">
        <v>4239</v>
      </c>
      <c r="R100" s="124" t="s">
        <v>4240</v>
      </c>
      <c r="S100" s="130" t="s">
        <v>1687</v>
      </c>
      <c r="T100" s="127"/>
      <c r="U100" s="127" t="s">
        <v>1688</v>
      </c>
      <c r="V100" s="151"/>
      <c r="W100" s="130" t="s">
        <v>4276</v>
      </c>
      <c r="X100" s="130"/>
      <c r="Y100" s="124"/>
    </row>
    <row r="101" spans="1:25" ht="33" hidden="1" x14ac:dyDescent="0.25">
      <c r="A101" s="123" t="s">
        <v>2947</v>
      </c>
      <c r="B101" s="127"/>
      <c r="C101" s="125" t="s">
        <v>911</v>
      </c>
      <c r="D101" s="124">
        <v>115</v>
      </c>
      <c r="E101" s="124" t="s">
        <v>3662</v>
      </c>
      <c r="F101" s="139" t="s">
        <v>1055</v>
      </c>
      <c r="G101" s="126" t="s">
        <v>76</v>
      </c>
      <c r="H101" s="126" t="s">
        <v>4068</v>
      </c>
      <c r="I101" s="124" t="s">
        <v>32</v>
      </c>
      <c r="J101" s="124">
        <f>VLOOKUP(F101,Sheet2!$C$9:$H$673,6,0)</f>
        <v>7</v>
      </c>
      <c r="K101" s="124">
        <v>7</v>
      </c>
      <c r="L101" s="129">
        <v>2913750</v>
      </c>
      <c r="M101" s="129">
        <f t="shared" si="1"/>
        <v>20396250</v>
      </c>
      <c r="N101" s="126" t="s">
        <v>77</v>
      </c>
      <c r="O101" s="130" t="s">
        <v>4239</v>
      </c>
      <c r="P101" s="124" t="s">
        <v>4240</v>
      </c>
      <c r="Q101" s="130" t="s">
        <v>4239</v>
      </c>
      <c r="R101" s="124" t="s">
        <v>4240</v>
      </c>
      <c r="S101" s="130" t="s">
        <v>1691</v>
      </c>
      <c r="T101" s="127"/>
      <c r="U101" s="127" t="s">
        <v>1692</v>
      </c>
      <c r="V101" s="151"/>
      <c r="W101" s="130" t="s">
        <v>4276</v>
      </c>
      <c r="X101" s="130"/>
      <c r="Y101" s="124"/>
    </row>
    <row r="102" spans="1:25" ht="33" hidden="1" x14ac:dyDescent="0.25">
      <c r="A102" s="123" t="s">
        <v>2950</v>
      </c>
      <c r="B102" s="127"/>
      <c r="C102" s="125" t="s">
        <v>911</v>
      </c>
      <c r="D102" s="124">
        <v>116</v>
      </c>
      <c r="E102" s="124" t="s">
        <v>3662</v>
      </c>
      <c r="F102" s="139" t="s">
        <v>1056</v>
      </c>
      <c r="G102" s="126" t="s">
        <v>78</v>
      </c>
      <c r="H102" s="126" t="s">
        <v>4069</v>
      </c>
      <c r="I102" s="124" t="s">
        <v>32</v>
      </c>
      <c r="J102" s="124">
        <f>VLOOKUP(F102,Sheet2!$C$9:$H$673,6,0)</f>
        <v>52</v>
      </c>
      <c r="K102" s="124">
        <v>52</v>
      </c>
      <c r="L102" s="129">
        <v>3776220</v>
      </c>
      <c r="M102" s="129">
        <f t="shared" si="1"/>
        <v>196363440</v>
      </c>
      <c r="N102" s="126" t="s">
        <v>42</v>
      </c>
      <c r="O102" s="130" t="s">
        <v>4239</v>
      </c>
      <c r="P102" s="124" t="s">
        <v>4240</v>
      </c>
      <c r="Q102" s="130" t="s">
        <v>4239</v>
      </c>
      <c r="R102" s="124" t="s">
        <v>4240</v>
      </c>
      <c r="S102" s="130" t="s">
        <v>1695</v>
      </c>
      <c r="T102" s="127"/>
      <c r="U102" s="127" t="s">
        <v>1696</v>
      </c>
      <c r="V102" s="151"/>
      <c r="W102" s="130" t="s">
        <v>4276</v>
      </c>
      <c r="X102" s="130"/>
      <c r="Y102" s="124"/>
    </row>
    <row r="103" spans="1:25" ht="33" hidden="1" x14ac:dyDescent="0.25">
      <c r="A103" s="123" t="s">
        <v>2953</v>
      </c>
      <c r="B103" s="127"/>
      <c r="C103" s="125" t="s">
        <v>911</v>
      </c>
      <c r="D103" s="124">
        <v>117</v>
      </c>
      <c r="E103" s="124" t="s">
        <v>3662</v>
      </c>
      <c r="F103" s="139" t="s">
        <v>1057</v>
      </c>
      <c r="G103" s="126" t="s">
        <v>79</v>
      </c>
      <c r="H103" s="126" t="s">
        <v>4070</v>
      </c>
      <c r="I103" s="124" t="s">
        <v>32</v>
      </c>
      <c r="J103" s="124">
        <f>VLOOKUP(F103,Sheet2!$C$9:$H$673,6,0)</f>
        <v>8</v>
      </c>
      <c r="K103" s="124">
        <v>8</v>
      </c>
      <c r="L103" s="129">
        <v>1165500</v>
      </c>
      <c r="M103" s="129">
        <f t="shared" si="1"/>
        <v>9324000</v>
      </c>
      <c r="N103" s="126" t="s">
        <v>77</v>
      </c>
      <c r="O103" s="130" t="s">
        <v>4239</v>
      </c>
      <c r="P103" s="124" t="s">
        <v>4240</v>
      </c>
      <c r="Q103" s="130" t="s">
        <v>4239</v>
      </c>
      <c r="R103" s="124" t="s">
        <v>4240</v>
      </c>
      <c r="S103" s="130" t="s">
        <v>1699</v>
      </c>
      <c r="T103" s="127"/>
      <c r="U103" s="127" t="s">
        <v>1700</v>
      </c>
      <c r="V103" s="151"/>
      <c r="W103" s="130" t="s">
        <v>4276</v>
      </c>
      <c r="X103" s="130"/>
      <c r="Y103" s="124"/>
    </row>
    <row r="104" spans="1:25" ht="33" hidden="1" x14ac:dyDescent="0.25">
      <c r="A104" s="123" t="s">
        <v>2956</v>
      </c>
      <c r="B104" s="127"/>
      <c r="C104" s="125" t="s">
        <v>911</v>
      </c>
      <c r="D104" s="124">
        <v>118</v>
      </c>
      <c r="E104" s="124" t="s">
        <v>3662</v>
      </c>
      <c r="F104" s="139" t="s">
        <v>1058</v>
      </c>
      <c r="G104" s="126" t="s">
        <v>80</v>
      </c>
      <c r="H104" s="126" t="s">
        <v>4071</v>
      </c>
      <c r="I104" s="124" t="s">
        <v>32</v>
      </c>
      <c r="J104" s="124">
        <f>VLOOKUP(F104,Sheet2!$C$9:$H$673,6,0)</f>
        <v>12</v>
      </c>
      <c r="K104" s="124">
        <v>12</v>
      </c>
      <c r="L104" s="129">
        <v>13986000</v>
      </c>
      <c r="M104" s="129">
        <f t="shared" si="1"/>
        <v>167832000</v>
      </c>
      <c r="N104" s="126" t="s">
        <v>42</v>
      </c>
      <c r="O104" s="130" t="s">
        <v>4239</v>
      </c>
      <c r="P104" s="124" t="s">
        <v>4240</v>
      </c>
      <c r="Q104" s="130" t="s">
        <v>4239</v>
      </c>
      <c r="R104" s="124" t="s">
        <v>4240</v>
      </c>
      <c r="S104" s="130" t="s">
        <v>1703</v>
      </c>
      <c r="T104" s="127"/>
      <c r="U104" s="127" t="s">
        <v>1704</v>
      </c>
      <c r="V104" s="151"/>
      <c r="W104" s="130" t="s">
        <v>4276</v>
      </c>
      <c r="X104" s="130"/>
      <c r="Y104" s="124"/>
    </row>
    <row r="105" spans="1:25" ht="33" hidden="1" x14ac:dyDescent="0.25">
      <c r="A105" s="123" t="s">
        <v>2959</v>
      </c>
      <c r="B105" s="127"/>
      <c r="C105" s="125" t="s">
        <v>911</v>
      </c>
      <c r="D105" s="124">
        <v>119</v>
      </c>
      <c r="E105" s="124" t="s">
        <v>3662</v>
      </c>
      <c r="F105" s="139" t="s">
        <v>1059</v>
      </c>
      <c r="G105" s="126" t="s">
        <v>81</v>
      </c>
      <c r="H105" s="126" t="s">
        <v>4072</v>
      </c>
      <c r="I105" s="124" t="s">
        <v>32</v>
      </c>
      <c r="J105" s="124">
        <f>VLOOKUP(F105,Sheet2!$C$9:$H$673,6,0)</f>
        <v>5</v>
      </c>
      <c r="K105" s="124">
        <v>5</v>
      </c>
      <c r="L105" s="129">
        <v>4662000</v>
      </c>
      <c r="M105" s="129">
        <f t="shared" si="1"/>
        <v>23310000</v>
      </c>
      <c r="N105" s="126" t="s">
        <v>82</v>
      </c>
      <c r="O105" s="130" t="s">
        <v>4239</v>
      </c>
      <c r="P105" s="124" t="s">
        <v>4240</v>
      </c>
      <c r="Q105" s="130" t="s">
        <v>4239</v>
      </c>
      <c r="R105" s="124" t="s">
        <v>4240</v>
      </c>
      <c r="S105" s="130" t="s">
        <v>1707</v>
      </c>
      <c r="T105" s="127"/>
      <c r="U105" s="127" t="s">
        <v>1708</v>
      </c>
      <c r="V105" s="151"/>
      <c r="W105" s="130" t="s">
        <v>4276</v>
      </c>
      <c r="X105" s="130"/>
      <c r="Y105" s="124"/>
    </row>
    <row r="106" spans="1:25" ht="33" hidden="1" x14ac:dyDescent="0.25">
      <c r="A106" s="123" t="s">
        <v>2962</v>
      </c>
      <c r="B106" s="127"/>
      <c r="C106" s="125" t="s">
        <v>911</v>
      </c>
      <c r="D106" s="124">
        <v>120</v>
      </c>
      <c r="E106" s="124" t="s">
        <v>3662</v>
      </c>
      <c r="F106" s="139" t="s">
        <v>1060</v>
      </c>
      <c r="G106" s="126" t="s">
        <v>83</v>
      </c>
      <c r="H106" s="126" t="s">
        <v>4073</v>
      </c>
      <c r="I106" s="124" t="s">
        <v>32</v>
      </c>
      <c r="J106" s="124">
        <f>VLOOKUP(F106,Sheet2!$C$9:$H$673,6,0)</f>
        <v>15</v>
      </c>
      <c r="K106" s="124">
        <v>15</v>
      </c>
      <c r="L106" s="129">
        <v>6293700</v>
      </c>
      <c r="M106" s="129">
        <f t="shared" si="1"/>
        <v>94405500</v>
      </c>
      <c r="N106" s="126" t="s">
        <v>42</v>
      </c>
      <c r="O106" s="130" t="s">
        <v>4239</v>
      </c>
      <c r="P106" s="124" t="s">
        <v>4240</v>
      </c>
      <c r="Q106" s="130" t="s">
        <v>4239</v>
      </c>
      <c r="R106" s="124" t="s">
        <v>4240</v>
      </c>
      <c r="S106" s="130" t="s">
        <v>1711</v>
      </c>
      <c r="T106" s="127"/>
      <c r="U106" s="127" t="s">
        <v>1712</v>
      </c>
      <c r="V106" s="151"/>
      <c r="W106" s="130" t="s">
        <v>4276</v>
      </c>
      <c r="X106" s="130"/>
      <c r="Y106" s="124"/>
    </row>
    <row r="107" spans="1:25" ht="33" hidden="1" x14ac:dyDescent="0.25">
      <c r="A107" s="123" t="s">
        <v>2965</v>
      </c>
      <c r="B107" s="127"/>
      <c r="C107" s="125" t="s">
        <v>911</v>
      </c>
      <c r="D107" s="124">
        <v>121</v>
      </c>
      <c r="E107" s="124" t="s">
        <v>3662</v>
      </c>
      <c r="F107" s="139" t="s">
        <v>1061</v>
      </c>
      <c r="G107" s="126" t="s">
        <v>84</v>
      </c>
      <c r="H107" s="126" t="s">
        <v>4074</v>
      </c>
      <c r="I107" s="124" t="s">
        <v>32</v>
      </c>
      <c r="J107" s="124">
        <f>VLOOKUP(F107,Sheet2!$C$9:$H$673,6,0)</f>
        <v>15</v>
      </c>
      <c r="K107" s="124">
        <v>15</v>
      </c>
      <c r="L107" s="129">
        <v>7342650</v>
      </c>
      <c r="M107" s="129">
        <f t="shared" si="1"/>
        <v>110139750</v>
      </c>
      <c r="N107" s="126" t="s">
        <v>42</v>
      </c>
      <c r="O107" s="130" t="s">
        <v>4239</v>
      </c>
      <c r="P107" s="124" t="s">
        <v>4240</v>
      </c>
      <c r="Q107" s="130" t="s">
        <v>4239</v>
      </c>
      <c r="R107" s="124" t="s">
        <v>4240</v>
      </c>
      <c r="S107" s="130">
        <v>11820591122</v>
      </c>
      <c r="T107" s="127"/>
      <c r="U107" s="127" t="s">
        <v>1715</v>
      </c>
      <c r="V107" s="151"/>
      <c r="W107" s="130" t="s">
        <v>4276</v>
      </c>
      <c r="X107" s="130"/>
      <c r="Y107" s="124"/>
    </row>
    <row r="108" spans="1:25" ht="33" hidden="1" x14ac:dyDescent="0.25">
      <c r="A108" s="123" t="s">
        <v>2968</v>
      </c>
      <c r="B108" s="127"/>
      <c r="C108" s="125" t="s">
        <v>911</v>
      </c>
      <c r="D108" s="124">
        <v>122</v>
      </c>
      <c r="E108" s="124" t="s">
        <v>3662</v>
      </c>
      <c r="F108" s="139" t="s">
        <v>1062</v>
      </c>
      <c r="G108" s="126" t="s">
        <v>85</v>
      </c>
      <c r="H108" s="126" t="s">
        <v>4075</v>
      </c>
      <c r="I108" s="124" t="s">
        <v>32</v>
      </c>
      <c r="J108" s="124">
        <f>VLOOKUP(F108,Sheet2!$C$9:$H$673,6,0)</f>
        <v>6</v>
      </c>
      <c r="K108" s="124">
        <v>6</v>
      </c>
      <c r="L108" s="129">
        <v>2214450</v>
      </c>
      <c r="M108" s="129">
        <f t="shared" si="1"/>
        <v>13286700</v>
      </c>
      <c r="N108" s="126" t="s">
        <v>86</v>
      </c>
      <c r="O108" s="130" t="s">
        <v>4239</v>
      </c>
      <c r="P108" s="124" t="s">
        <v>4240</v>
      </c>
      <c r="Q108" s="130" t="s">
        <v>4239</v>
      </c>
      <c r="R108" s="124" t="s">
        <v>4240</v>
      </c>
      <c r="S108" s="130">
        <v>11876368122</v>
      </c>
      <c r="T108" s="127"/>
      <c r="U108" s="127" t="s">
        <v>1718</v>
      </c>
      <c r="V108" s="151"/>
      <c r="W108" s="130" t="s">
        <v>4276</v>
      </c>
      <c r="X108" s="130"/>
      <c r="Y108" s="124"/>
    </row>
    <row r="109" spans="1:25" ht="33" hidden="1" x14ac:dyDescent="0.25">
      <c r="A109" s="123" t="s">
        <v>2971</v>
      </c>
      <c r="B109" s="127"/>
      <c r="C109" s="125" t="s">
        <v>911</v>
      </c>
      <c r="D109" s="124">
        <v>123</v>
      </c>
      <c r="E109" s="124" t="s">
        <v>3662</v>
      </c>
      <c r="F109" s="139" t="s">
        <v>1063</v>
      </c>
      <c r="G109" s="126" t="s">
        <v>87</v>
      </c>
      <c r="H109" s="126" t="s">
        <v>4076</v>
      </c>
      <c r="I109" s="124" t="s">
        <v>32</v>
      </c>
      <c r="J109" s="124">
        <f>VLOOKUP(F109,Sheet2!$C$9:$H$673,6,0)</f>
        <v>6</v>
      </c>
      <c r="K109" s="124">
        <v>6</v>
      </c>
      <c r="L109" s="129">
        <v>2289000</v>
      </c>
      <c r="M109" s="129">
        <f t="shared" si="1"/>
        <v>13734000</v>
      </c>
      <c r="N109" s="126" t="s">
        <v>88</v>
      </c>
      <c r="O109" s="130" t="s">
        <v>4239</v>
      </c>
      <c r="P109" s="124" t="s">
        <v>4240</v>
      </c>
      <c r="Q109" s="130" t="s">
        <v>4239</v>
      </c>
      <c r="R109" s="124" t="s">
        <v>4240</v>
      </c>
      <c r="S109" s="130" t="s">
        <v>1721</v>
      </c>
      <c r="T109" s="127"/>
      <c r="U109" s="127" t="s">
        <v>1722</v>
      </c>
      <c r="V109" s="151"/>
      <c r="W109" s="130" t="s">
        <v>4276</v>
      </c>
      <c r="X109" s="130"/>
      <c r="Y109" s="124"/>
    </row>
    <row r="110" spans="1:25" ht="33" hidden="1" x14ac:dyDescent="0.25">
      <c r="A110" s="123" t="s">
        <v>2974</v>
      </c>
      <c r="B110" s="127"/>
      <c r="C110" s="125" t="s">
        <v>911</v>
      </c>
      <c r="D110" s="124">
        <v>124</v>
      </c>
      <c r="E110" s="124" t="s">
        <v>3662</v>
      </c>
      <c r="F110" s="139" t="s">
        <v>1064</v>
      </c>
      <c r="G110" s="126" t="s">
        <v>89</v>
      </c>
      <c r="H110" s="126" t="s">
        <v>4077</v>
      </c>
      <c r="I110" s="124" t="s">
        <v>32</v>
      </c>
      <c r="J110" s="124">
        <f>VLOOKUP(F110,Sheet2!$C$9:$H$673,6,0)</f>
        <v>15</v>
      </c>
      <c r="K110" s="124">
        <v>15</v>
      </c>
      <c r="L110" s="129">
        <v>4195800</v>
      </c>
      <c r="M110" s="129">
        <f t="shared" si="1"/>
        <v>62937000</v>
      </c>
      <c r="N110" s="126" t="s">
        <v>42</v>
      </c>
      <c r="O110" s="130" t="s">
        <v>4239</v>
      </c>
      <c r="P110" s="124" t="s">
        <v>4240</v>
      </c>
      <c r="Q110" s="130" t="s">
        <v>4239</v>
      </c>
      <c r="R110" s="124" t="s">
        <v>4240</v>
      </c>
      <c r="S110" s="130" t="s">
        <v>1725</v>
      </c>
      <c r="T110" s="127"/>
      <c r="U110" s="127" t="s">
        <v>1726</v>
      </c>
      <c r="V110" s="151"/>
      <c r="W110" s="130" t="s">
        <v>4276</v>
      </c>
      <c r="X110" s="130"/>
      <c r="Y110" s="124"/>
    </row>
    <row r="111" spans="1:25" ht="33" hidden="1" x14ac:dyDescent="0.25">
      <c r="A111" s="123" t="s">
        <v>2977</v>
      </c>
      <c r="B111" s="127"/>
      <c r="C111" s="125" t="s">
        <v>911</v>
      </c>
      <c r="D111" s="124">
        <v>125</v>
      </c>
      <c r="E111" s="124" t="s">
        <v>3662</v>
      </c>
      <c r="F111" s="139" t="s">
        <v>1065</v>
      </c>
      <c r="G111" s="126" t="s">
        <v>90</v>
      </c>
      <c r="H111" s="126" t="s">
        <v>4078</v>
      </c>
      <c r="I111" s="124" t="s">
        <v>32</v>
      </c>
      <c r="J111" s="124">
        <f>VLOOKUP(F111,Sheet2!$C$9:$H$673,6,0)</f>
        <v>14</v>
      </c>
      <c r="K111" s="124">
        <v>14</v>
      </c>
      <c r="L111" s="129">
        <v>5827500</v>
      </c>
      <c r="M111" s="129">
        <f t="shared" si="1"/>
        <v>81585000</v>
      </c>
      <c r="N111" s="126" t="s">
        <v>42</v>
      </c>
      <c r="O111" s="130" t="s">
        <v>4239</v>
      </c>
      <c r="P111" s="124" t="s">
        <v>4240</v>
      </c>
      <c r="Q111" s="130" t="s">
        <v>4239</v>
      </c>
      <c r="R111" s="124" t="s">
        <v>4240</v>
      </c>
      <c r="S111" s="130">
        <v>11820567122</v>
      </c>
      <c r="T111" s="127"/>
      <c r="U111" s="127" t="s">
        <v>1729</v>
      </c>
      <c r="V111" s="151"/>
      <c r="W111" s="130" t="s">
        <v>4276</v>
      </c>
      <c r="X111" s="130"/>
      <c r="Y111" s="124"/>
    </row>
    <row r="112" spans="1:25" ht="33" hidden="1" x14ac:dyDescent="0.25">
      <c r="A112" s="123" t="s">
        <v>2980</v>
      </c>
      <c r="B112" s="127"/>
      <c r="C112" s="125" t="s">
        <v>911</v>
      </c>
      <c r="D112" s="124">
        <v>126</v>
      </c>
      <c r="E112" s="124" t="s">
        <v>3662</v>
      </c>
      <c r="F112" s="139" t="s">
        <v>1066</v>
      </c>
      <c r="G112" s="126" t="s">
        <v>91</v>
      </c>
      <c r="H112" s="126" t="s">
        <v>4079</v>
      </c>
      <c r="I112" s="124" t="s">
        <v>32</v>
      </c>
      <c r="J112" s="124">
        <f>VLOOKUP(F112,Sheet2!$C$9:$H$673,6,0)</f>
        <v>8</v>
      </c>
      <c r="K112" s="124">
        <v>8</v>
      </c>
      <c r="L112" s="129">
        <v>2715615</v>
      </c>
      <c r="M112" s="129">
        <f t="shared" si="1"/>
        <v>21724920</v>
      </c>
      <c r="N112" s="126" t="s">
        <v>92</v>
      </c>
      <c r="O112" s="130" t="s">
        <v>4239</v>
      </c>
      <c r="P112" s="124" t="s">
        <v>4240</v>
      </c>
      <c r="Q112" s="130" t="s">
        <v>4239</v>
      </c>
      <c r="R112" s="124" t="s">
        <v>4240</v>
      </c>
      <c r="S112" s="130">
        <v>11876333122</v>
      </c>
      <c r="T112" s="127"/>
      <c r="U112" s="127" t="s">
        <v>1732</v>
      </c>
      <c r="V112" s="151"/>
      <c r="W112" s="130" t="s">
        <v>4276</v>
      </c>
      <c r="X112" s="130"/>
      <c r="Y112" s="124"/>
    </row>
    <row r="113" spans="1:25" ht="33" hidden="1" x14ac:dyDescent="0.25">
      <c r="A113" s="123" t="s">
        <v>2983</v>
      </c>
      <c r="B113" s="127"/>
      <c r="C113" s="125" t="s">
        <v>911</v>
      </c>
      <c r="D113" s="124">
        <v>127</v>
      </c>
      <c r="E113" s="124" t="s">
        <v>3662</v>
      </c>
      <c r="F113" s="139" t="s">
        <v>1067</v>
      </c>
      <c r="G113" s="126" t="s">
        <v>93</v>
      </c>
      <c r="H113" s="126" t="s">
        <v>4080</v>
      </c>
      <c r="I113" s="124" t="s">
        <v>32</v>
      </c>
      <c r="J113" s="124">
        <f>VLOOKUP(F113,Sheet2!$C$9:$H$673,6,0)</f>
        <v>6</v>
      </c>
      <c r="K113" s="124">
        <v>6</v>
      </c>
      <c r="L113" s="129">
        <v>1631700</v>
      </c>
      <c r="M113" s="129">
        <f t="shared" si="1"/>
        <v>9790200</v>
      </c>
      <c r="N113" s="126" t="s">
        <v>94</v>
      </c>
      <c r="O113" s="130" t="s">
        <v>4239</v>
      </c>
      <c r="P113" s="124" t="s">
        <v>4240</v>
      </c>
      <c r="Q113" s="130" t="s">
        <v>4239</v>
      </c>
      <c r="R113" s="124" t="s">
        <v>4240</v>
      </c>
      <c r="S113" s="130" t="s">
        <v>1735</v>
      </c>
      <c r="T113" s="127"/>
      <c r="U113" s="127" t="s">
        <v>1736</v>
      </c>
      <c r="V113" s="151"/>
      <c r="W113" s="130" t="s">
        <v>4276</v>
      </c>
      <c r="X113" s="130"/>
      <c r="Y113" s="124"/>
    </row>
    <row r="114" spans="1:25" ht="33" hidden="1" x14ac:dyDescent="0.25">
      <c r="A114" s="123" t="s">
        <v>2986</v>
      </c>
      <c r="B114" s="127"/>
      <c r="C114" s="125" t="s">
        <v>911</v>
      </c>
      <c r="D114" s="124">
        <v>128</v>
      </c>
      <c r="E114" s="124" t="s">
        <v>3662</v>
      </c>
      <c r="F114" s="139" t="s">
        <v>1068</v>
      </c>
      <c r="G114" s="126" t="s">
        <v>95</v>
      </c>
      <c r="H114" s="126" t="s">
        <v>4081</v>
      </c>
      <c r="I114" s="124" t="s">
        <v>32</v>
      </c>
      <c r="J114" s="124">
        <f>VLOOKUP(F114,Sheet2!$C$9:$H$673,6,0)</f>
        <v>40</v>
      </c>
      <c r="K114" s="124">
        <v>40</v>
      </c>
      <c r="L114" s="129">
        <v>4895100</v>
      </c>
      <c r="M114" s="129">
        <f t="shared" si="1"/>
        <v>195804000</v>
      </c>
      <c r="N114" s="126" t="s">
        <v>42</v>
      </c>
      <c r="O114" s="130" t="s">
        <v>4239</v>
      </c>
      <c r="P114" s="124" t="s">
        <v>4240</v>
      </c>
      <c r="Q114" s="130" t="s">
        <v>4239</v>
      </c>
      <c r="R114" s="124" t="s">
        <v>4240</v>
      </c>
      <c r="S114" s="130">
        <v>11820613122</v>
      </c>
      <c r="T114" s="127"/>
      <c r="U114" s="127" t="s">
        <v>1739</v>
      </c>
      <c r="V114" s="151"/>
      <c r="W114" s="130" t="s">
        <v>4276</v>
      </c>
      <c r="X114" s="130"/>
      <c r="Y114" s="124"/>
    </row>
    <row r="115" spans="1:25" ht="33" hidden="1" x14ac:dyDescent="0.25">
      <c r="A115" s="123" t="s">
        <v>2989</v>
      </c>
      <c r="B115" s="127"/>
      <c r="C115" s="125" t="s">
        <v>911</v>
      </c>
      <c r="D115" s="124">
        <v>129</v>
      </c>
      <c r="E115" s="124" t="s">
        <v>3662</v>
      </c>
      <c r="F115" s="139" t="s">
        <v>1069</v>
      </c>
      <c r="G115" s="126" t="s">
        <v>96</v>
      </c>
      <c r="H115" s="126" t="s">
        <v>4082</v>
      </c>
      <c r="I115" s="124" t="s">
        <v>32</v>
      </c>
      <c r="J115" s="124">
        <f>VLOOKUP(F115,Sheet2!$C$9:$H$673,6,0)</f>
        <v>12</v>
      </c>
      <c r="K115" s="124">
        <v>12</v>
      </c>
      <c r="L115" s="129">
        <v>1165500</v>
      </c>
      <c r="M115" s="129">
        <f t="shared" si="1"/>
        <v>13986000</v>
      </c>
      <c r="N115" s="126" t="s">
        <v>94</v>
      </c>
      <c r="O115" s="130" t="s">
        <v>4239</v>
      </c>
      <c r="P115" s="124" t="s">
        <v>4240</v>
      </c>
      <c r="Q115" s="130" t="s">
        <v>4239</v>
      </c>
      <c r="R115" s="124" t="s">
        <v>4240</v>
      </c>
      <c r="S115" s="130">
        <v>11876384122</v>
      </c>
      <c r="T115" s="127"/>
      <c r="U115" s="127" t="s">
        <v>1742</v>
      </c>
      <c r="V115" s="151"/>
      <c r="W115" s="130" t="s">
        <v>4276</v>
      </c>
      <c r="X115" s="130"/>
      <c r="Y115" s="124"/>
    </row>
    <row r="116" spans="1:25" ht="33" hidden="1" x14ac:dyDescent="0.25">
      <c r="A116" s="123" t="s">
        <v>2992</v>
      </c>
      <c r="B116" s="127"/>
      <c r="C116" s="125" t="s">
        <v>911</v>
      </c>
      <c r="D116" s="124">
        <v>130</v>
      </c>
      <c r="E116" s="124" t="s">
        <v>3662</v>
      </c>
      <c r="F116" s="139" t="s">
        <v>1070</v>
      </c>
      <c r="G116" s="126" t="s">
        <v>97</v>
      </c>
      <c r="H116" s="126" t="s">
        <v>4083</v>
      </c>
      <c r="I116" s="124" t="s">
        <v>32</v>
      </c>
      <c r="J116" s="124">
        <f>VLOOKUP(F116,Sheet2!$C$9:$H$673,6,0)</f>
        <v>75</v>
      </c>
      <c r="K116" s="124">
        <v>75</v>
      </c>
      <c r="L116" s="129">
        <v>2564100</v>
      </c>
      <c r="M116" s="129">
        <f t="shared" si="1"/>
        <v>192307500</v>
      </c>
      <c r="N116" s="126" t="s">
        <v>42</v>
      </c>
      <c r="O116" s="130" t="s">
        <v>4239</v>
      </c>
      <c r="P116" s="124" t="s">
        <v>4240</v>
      </c>
      <c r="Q116" s="130" t="s">
        <v>4239</v>
      </c>
      <c r="R116" s="124" t="s">
        <v>4240</v>
      </c>
      <c r="S116" s="130" t="s">
        <v>1745</v>
      </c>
      <c r="T116" s="127"/>
      <c r="U116" s="127" t="s">
        <v>1746</v>
      </c>
      <c r="V116" s="151"/>
      <c r="W116" s="130" t="s">
        <v>4276</v>
      </c>
      <c r="X116" s="130"/>
      <c r="Y116" s="124"/>
    </row>
    <row r="117" spans="1:25" ht="33" hidden="1" x14ac:dyDescent="0.25">
      <c r="A117" s="123" t="s">
        <v>2995</v>
      </c>
      <c r="B117" s="127"/>
      <c r="C117" s="125" t="s">
        <v>911</v>
      </c>
      <c r="D117" s="124">
        <v>131</v>
      </c>
      <c r="E117" s="124" t="s">
        <v>3662</v>
      </c>
      <c r="F117" s="139" t="s">
        <v>1071</v>
      </c>
      <c r="G117" s="126" t="s">
        <v>98</v>
      </c>
      <c r="H117" s="126" t="s">
        <v>4084</v>
      </c>
      <c r="I117" s="124" t="s">
        <v>32</v>
      </c>
      <c r="J117" s="124">
        <f>VLOOKUP(F117,Sheet2!$C$9:$H$673,6,0)</f>
        <v>12</v>
      </c>
      <c r="K117" s="124">
        <v>12</v>
      </c>
      <c r="L117" s="129">
        <v>1631700</v>
      </c>
      <c r="M117" s="129">
        <f t="shared" si="1"/>
        <v>19580400</v>
      </c>
      <c r="N117" s="126" t="s">
        <v>94</v>
      </c>
      <c r="O117" s="130" t="s">
        <v>4239</v>
      </c>
      <c r="P117" s="124" t="s">
        <v>4240</v>
      </c>
      <c r="Q117" s="130" t="s">
        <v>4239</v>
      </c>
      <c r="R117" s="124" t="s">
        <v>4240</v>
      </c>
      <c r="S117" s="130">
        <v>11876317122</v>
      </c>
      <c r="T117" s="127"/>
      <c r="U117" s="127" t="s">
        <v>1749</v>
      </c>
      <c r="V117" s="151"/>
      <c r="W117" s="130" t="s">
        <v>4276</v>
      </c>
      <c r="X117" s="130"/>
      <c r="Y117" s="124"/>
    </row>
    <row r="118" spans="1:25" ht="33" hidden="1" x14ac:dyDescent="0.25">
      <c r="A118" s="123" t="s">
        <v>2998</v>
      </c>
      <c r="B118" s="127"/>
      <c r="C118" s="125" t="s">
        <v>911</v>
      </c>
      <c r="D118" s="124">
        <v>132</v>
      </c>
      <c r="E118" s="124" t="s">
        <v>3662</v>
      </c>
      <c r="F118" s="139" t="s">
        <v>1072</v>
      </c>
      <c r="G118" s="126" t="s">
        <v>99</v>
      </c>
      <c r="H118" s="126" t="s">
        <v>4085</v>
      </c>
      <c r="I118" s="124" t="s">
        <v>32</v>
      </c>
      <c r="J118" s="124">
        <f>VLOOKUP(F118,Sheet2!$C$9:$H$673,6,0)</f>
        <v>60</v>
      </c>
      <c r="K118" s="124">
        <v>60</v>
      </c>
      <c r="L118" s="129">
        <v>7226100</v>
      </c>
      <c r="M118" s="129">
        <f t="shared" si="1"/>
        <v>433566000</v>
      </c>
      <c r="N118" s="126" t="s">
        <v>42</v>
      </c>
      <c r="O118" s="130" t="s">
        <v>4239</v>
      </c>
      <c r="P118" s="124" t="s">
        <v>4240</v>
      </c>
      <c r="Q118" s="130" t="s">
        <v>4239</v>
      </c>
      <c r="R118" s="124" t="s">
        <v>4240</v>
      </c>
      <c r="S118" s="130" t="s">
        <v>1752</v>
      </c>
      <c r="T118" s="127"/>
      <c r="U118" s="127" t="s">
        <v>1753</v>
      </c>
      <c r="V118" s="151"/>
      <c r="W118" s="130" t="s">
        <v>4276</v>
      </c>
      <c r="X118" s="130"/>
      <c r="Y118" s="124"/>
    </row>
    <row r="119" spans="1:25" ht="33" hidden="1" x14ac:dyDescent="0.25">
      <c r="A119" s="123" t="s">
        <v>3001</v>
      </c>
      <c r="B119" s="127"/>
      <c r="C119" s="125" t="s">
        <v>911</v>
      </c>
      <c r="D119" s="124">
        <v>133</v>
      </c>
      <c r="E119" s="124" t="s">
        <v>3662</v>
      </c>
      <c r="F119" s="139" t="s">
        <v>1073</v>
      </c>
      <c r="G119" s="126" t="s">
        <v>100</v>
      </c>
      <c r="H119" s="126" t="s">
        <v>4086</v>
      </c>
      <c r="I119" s="124" t="s">
        <v>32</v>
      </c>
      <c r="J119" s="124">
        <f>VLOOKUP(F119,Sheet2!$C$9:$H$673,6,0)</f>
        <v>11</v>
      </c>
      <c r="K119" s="124">
        <v>11</v>
      </c>
      <c r="L119" s="129">
        <v>2214450</v>
      </c>
      <c r="M119" s="129">
        <f t="shared" si="1"/>
        <v>24358950</v>
      </c>
      <c r="N119" s="126" t="s">
        <v>94</v>
      </c>
      <c r="O119" s="130" t="s">
        <v>4239</v>
      </c>
      <c r="P119" s="124" t="s">
        <v>4240</v>
      </c>
      <c r="Q119" s="130" t="s">
        <v>4239</v>
      </c>
      <c r="R119" s="124" t="s">
        <v>4240</v>
      </c>
      <c r="S119" s="130" t="s">
        <v>1756</v>
      </c>
      <c r="T119" s="127"/>
      <c r="U119" s="127" t="s">
        <v>1757</v>
      </c>
      <c r="V119" s="151"/>
      <c r="W119" s="130" t="s">
        <v>4276</v>
      </c>
      <c r="X119" s="130"/>
      <c r="Y119" s="124"/>
    </row>
    <row r="120" spans="1:25" ht="33" hidden="1" x14ac:dyDescent="0.25">
      <c r="A120" s="123" t="s">
        <v>3004</v>
      </c>
      <c r="B120" s="127"/>
      <c r="C120" s="125" t="s">
        <v>911</v>
      </c>
      <c r="D120" s="124">
        <v>134</v>
      </c>
      <c r="E120" s="124" t="s">
        <v>3662</v>
      </c>
      <c r="F120" s="139" t="s">
        <v>1074</v>
      </c>
      <c r="G120" s="126" t="s">
        <v>101</v>
      </c>
      <c r="H120" s="126" t="s">
        <v>4087</v>
      </c>
      <c r="I120" s="124" t="s">
        <v>32</v>
      </c>
      <c r="J120" s="124">
        <f>VLOOKUP(F120,Sheet2!$C$9:$H$673,6,0)</f>
        <v>15</v>
      </c>
      <c r="K120" s="124">
        <v>15</v>
      </c>
      <c r="L120" s="129">
        <v>5128200</v>
      </c>
      <c r="M120" s="129">
        <f t="shared" si="1"/>
        <v>76923000</v>
      </c>
      <c r="N120" s="126" t="s">
        <v>42</v>
      </c>
      <c r="O120" s="130" t="s">
        <v>4239</v>
      </c>
      <c r="P120" s="124" t="s">
        <v>4240</v>
      </c>
      <c r="Q120" s="130" t="s">
        <v>4239</v>
      </c>
      <c r="R120" s="124" t="s">
        <v>4240</v>
      </c>
      <c r="S120" s="130" t="s">
        <v>1760</v>
      </c>
      <c r="T120" s="127"/>
      <c r="U120" s="127" t="s">
        <v>1761</v>
      </c>
      <c r="V120" s="151"/>
      <c r="W120" s="130" t="s">
        <v>4276</v>
      </c>
      <c r="X120" s="130"/>
      <c r="Y120" s="124"/>
    </row>
    <row r="121" spans="1:25" ht="33" hidden="1" x14ac:dyDescent="0.25">
      <c r="A121" s="123" t="s">
        <v>3007</v>
      </c>
      <c r="B121" s="127"/>
      <c r="C121" s="125" t="s">
        <v>911</v>
      </c>
      <c r="D121" s="124">
        <v>135</v>
      </c>
      <c r="E121" s="124" t="s">
        <v>3662</v>
      </c>
      <c r="F121" s="139" t="s">
        <v>1075</v>
      </c>
      <c r="G121" s="126" t="s">
        <v>102</v>
      </c>
      <c r="H121" s="126" t="s">
        <v>4088</v>
      </c>
      <c r="I121" s="124" t="s">
        <v>32</v>
      </c>
      <c r="J121" s="124">
        <f>VLOOKUP(F121,Sheet2!$C$9:$H$673,6,0)</f>
        <v>8</v>
      </c>
      <c r="K121" s="124">
        <v>8</v>
      </c>
      <c r="L121" s="129">
        <v>2100000</v>
      </c>
      <c r="M121" s="129">
        <f t="shared" si="1"/>
        <v>16800000</v>
      </c>
      <c r="N121" s="126" t="s">
        <v>103</v>
      </c>
      <c r="O121" s="130" t="s">
        <v>4239</v>
      </c>
      <c r="P121" s="124" t="s">
        <v>4240</v>
      </c>
      <c r="Q121" s="130" t="s">
        <v>4239</v>
      </c>
      <c r="R121" s="124" t="s">
        <v>4240</v>
      </c>
      <c r="S121" s="130" t="s">
        <v>1764</v>
      </c>
      <c r="T121" s="127"/>
      <c r="U121" s="127" t="s">
        <v>1765</v>
      </c>
      <c r="V121" s="151"/>
      <c r="W121" s="130" t="s">
        <v>4276</v>
      </c>
      <c r="X121" s="130"/>
      <c r="Y121" s="124"/>
    </row>
    <row r="122" spans="1:25" ht="33" hidden="1" x14ac:dyDescent="0.25">
      <c r="A122" s="123" t="s">
        <v>3010</v>
      </c>
      <c r="B122" s="127"/>
      <c r="C122" s="125" t="s">
        <v>911</v>
      </c>
      <c r="D122" s="124">
        <v>136</v>
      </c>
      <c r="E122" s="124" t="s">
        <v>3662</v>
      </c>
      <c r="F122" s="139" t="s">
        <v>1076</v>
      </c>
      <c r="G122" s="126" t="s">
        <v>104</v>
      </c>
      <c r="H122" s="126" t="s">
        <v>4089</v>
      </c>
      <c r="I122" s="124" t="s">
        <v>32</v>
      </c>
      <c r="J122" s="124">
        <f>VLOOKUP(F122,Sheet2!$C$9:$H$673,6,0)</f>
        <v>16</v>
      </c>
      <c r="K122" s="124">
        <v>16</v>
      </c>
      <c r="L122" s="129">
        <v>5128200</v>
      </c>
      <c r="M122" s="129">
        <f t="shared" si="1"/>
        <v>82051200</v>
      </c>
      <c r="N122" s="126" t="s">
        <v>42</v>
      </c>
      <c r="O122" s="130" t="s">
        <v>4239</v>
      </c>
      <c r="P122" s="124" t="s">
        <v>4240</v>
      </c>
      <c r="Q122" s="130" t="s">
        <v>4239</v>
      </c>
      <c r="R122" s="124" t="s">
        <v>4240</v>
      </c>
      <c r="S122" s="130" t="s">
        <v>1768</v>
      </c>
      <c r="T122" s="127"/>
      <c r="U122" s="127" t="s">
        <v>1769</v>
      </c>
      <c r="V122" s="151"/>
      <c r="W122" s="130" t="s">
        <v>4276</v>
      </c>
      <c r="X122" s="130"/>
      <c r="Y122" s="124"/>
    </row>
    <row r="123" spans="1:25" ht="33" hidden="1" x14ac:dyDescent="0.25">
      <c r="A123" s="123" t="s">
        <v>3013</v>
      </c>
      <c r="B123" s="127"/>
      <c r="C123" s="125" t="s">
        <v>911</v>
      </c>
      <c r="D123" s="124">
        <v>137</v>
      </c>
      <c r="E123" s="124" t="s">
        <v>3662</v>
      </c>
      <c r="F123" s="139" t="s">
        <v>1077</v>
      </c>
      <c r="G123" s="126" t="s">
        <v>105</v>
      </c>
      <c r="H123" s="126" t="s">
        <v>4090</v>
      </c>
      <c r="I123" s="124" t="s">
        <v>32</v>
      </c>
      <c r="J123" s="124">
        <f>VLOOKUP(F123,Sheet2!$C$9:$H$673,6,0)</f>
        <v>9</v>
      </c>
      <c r="K123" s="124">
        <v>9</v>
      </c>
      <c r="L123" s="129">
        <v>2100000</v>
      </c>
      <c r="M123" s="129">
        <f t="shared" si="1"/>
        <v>18900000</v>
      </c>
      <c r="N123" s="126" t="s">
        <v>103</v>
      </c>
      <c r="O123" s="130" t="s">
        <v>4239</v>
      </c>
      <c r="P123" s="124" t="s">
        <v>4240</v>
      </c>
      <c r="Q123" s="130" t="s">
        <v>4239</v>
      </c>
      <c r="R123" s="124" t="s">
        <v>4240</v>
      </c>
      <c r="S123" s="130" t="s">
        <v>1772</v>
      </c>
      <c r="T123" s="127"/>
      <c r="U123" s="127" t="s">
        <v>1773</v>
      </c>
      <c r="V123" s="151"/>
      <c r="W123" s="130" t="s">
        <v>4276</v>
      </c>
      <c r="X123" s="130"/>
      <c r="Y123" s="124"/>
    </row>
    <row r="124" spans="1:25" ht="33" hidden="1" x14ac:dyDescent="0.25">
      <c r="A124" s="123" t="s">
        <v>3016</v>
      </c>
      <c r="B124" s="127"/>
      <c r="C124" s="125" t="s">
        <v>911</v>
      </c>
      <c r="D124" s="124">
        <v>138</v>
      </c>
      <c r="E124" s="124" t="s">
        <v>3662</v>
      </c>
      <c r="F124" s="139" t="s">
        <v>1078</v>
      </c>
      <c r="G124" s="126" t="s">
        <v>106</v>
      </c>
      <c r="H124" s="126" t="s">
        <v>4091</v>
      </c>
      <c r="I124" s="124" t="s">
        <v>32</v>
      </c>
      <c r="J124" s="124">
        <f>VLOOKUP(F124,Sheet2!$C$9:$H$673,6,0)</f>
        <v>3</v>
      </c>
      <c r="K124" s="124">
        <v>3</v>
      </c>
      <c r="L124" s="129">
        <v>26250000</v>
      </c>
      <c r="M124" s="129">
        <f t="shared" si="1"/>
        <v>78750000</v>
      </c>
      <c r="N124" s="126" t="s">
        <v>42</v>
      </c>
      <c r="O124" s="130" t="s">
        <v>4239</v>
      </c>
      <c r="P124" s="124" t="s">
        <v>4240</v>
      </c>
      <c r="Q124" s="130" t="s">
        <v>4239</v>
      </c>
      <c r="R124" s="124" t="s">
        <v>4240</v>
      </c>
      <c r="S124" s="130" t="s">
        <v>1776</v>
      </c>
      <c r="T124" s="127"/>
      <c r="U124" s="127" t="s">
        <v>1777</v>
      </c>
      <c r="V124" s="151"/>
      <c r="W124" s="130" t="s">
        <v>4276</v>
      </c>
      <c r="X124" s="130"/>
      <c r="Y124" s="124"/>
    </row>
    <row r="125" spans="1:25" ht="198" hidden="1" x14ac:dyDescent="0.25">
      <c r="A125" s="123" t="s">
        <v>3019</v>
      </c>
      <c r="B125" s="127"/>
      <c r="C125" s="125" t="s">
        <v>911</v>
      </c>
      <c r="D125" s="124">
        <v>139</v>
      </c>
      <c r="E125" s="124" t="s">
        <v>3662</v>
      </c>
      <c r="F125" s="139" t="s">
        <v>1079</v>
      </c>
      <c r="G125" s="126" t="s">
        <v>107</v>
      </c>
      <c r="H125" s="126" t="s">
        <v>4092</v>
      </c>
      <c r="I125" s="124" t="s">
        <v>32</v>
      </c>
      <c r="J125" s="124">
        <f>VLOOKUP(F125,Sheet2!$C$9:$H$673,6,0)</f>
        <v>60</v>
      </c>
      <c r="K125" s="124">
        <v>60</v>
      </c>
      <c r="L125" s="129">
        <v>6151509</v>
      </c>
      <c r="M125" s="129">
        <f t="shared" si="1"/>
        <v>369090540</v>
      </c>
      <c r="N125" s="126" t="s">
        <v>108</v>
      </c>
      <c r="O125" s="130" t="s">
        <v>4245</v>
      </c>
      <c r="P125" s="124" t="s">
        <v>4246</v>
      </c>
      <c r="Q125" s="130" t="s">
        <v>4245</v>
      </c>
      <c r="R125" s="124" t="s">
        <v>4246</v>
      </c>
      <c r="S125" s="130">
        <v>12102137001</v>
      </c>
      <c r="T125" s="127"/>
      <c r="U125" s="127" t="s">
        <v>1780</v>
      </c>
      <c r="V125" s="151"/>
      <c r="W125" s="130" t="s">
        <v>4277</v>
      </c>
      <c r="X125" s="130"/>
      <c r="Y125" s="124"/>
    </row>
    <row r="126" spans="1:25" ht="33" hidden="1" x14ac:dyDescent="0.25">
      <c r="A126" s="123" t="s">
        <v>3022</v>
      </c>
      <c r="B126" s="127"/>
      <c r="C126" s="125" t="s">
        <v>911</v>
      </c>
      <c r="D126" s="124">
        <v>140</v>
      </c>
      <c r="E126" s="124" t="s">
        <v>3662</v>
      </c>
      <c r="F126" s="139" t="s">
        <v>1080</v>
      </c>
      <c r="G126" s="126" t="s">
        <v>109</v>
      </c>
      <c r="H126" s="126" t="s">
        <v>4093</v>
      </c>
      <c r="I126" s="124" t="s">
        <v>32</v>
      </c>
      <c r="J126" s="124">
        <f>VLOOKUP(F126,Sheet2!$C$9:$H$673,6,0)</f>
        <v>3</v>
      </c>
      <c r="K126" s="124">
        <v>3</v>
      </c>
      <c r="L126" s="129">
        <v>5244750</v>
      </c>
      <c r="M126" s="129">
        <f t="shared" si="1"/>
        <v>15734250</v>
      </c>
      <c r="N126" s="126" t="s">
        <v>42</v>
      </c>
      <c r="O126" s="130" t="s">
        <v>4239</v>
      </c>
      <c r="P126" s="124" t="s">
        <v>4240</v>
      </c>
      <c r="Q126" s="130" t="s">
        <v>4239</v>
      </c>
      <c r="R126" s="124" t="s">
        <v>4240</v>
      </c>
      <c r="S126" s="130">
        <v>11972308122</v>
      </c>
      <c r="T126" s="127"/>
      <c r="U126" s="127" t="s">
        <v>1783</v>
      </c>
      <c r="V126" s="151"/>
      <c r="W126" s="130" t="s">
        <v>4276</v>
      </c>
      <c r="X126" s="130"/>
      <c r="Y126" s="124"/>
    </row>
    <row r="127" spans="1:25" ht="33" hidden="1" x14ac:dyDescent="0.25">
      <c r="A127" s="123" t="s">
        <v>3025</v>
      </c>
      <c r="B127" s="127"/>
      <c r="C127" s="125" t="s">
        <v>911</v>
      </c>
      <c r="D127" s="124">
        <v>141</v>
      </c>
      <c r="E127" s="124" t="s">
        <v>3662</v>
      </c>
      <c r="F127" s="139" t="s">
        <v>1081</v>
      </c>
      <c r="G127" s="126" t="s">
        <v>110</v>
      </c>
      <c r="H127" s="126" t="s">
        <v>4094</v>
      </c>
      <c r="I127" s="124" t="s">
        <v>32</v>
      </c>
      <c r="J127" s="124">
        <f>VLOOKUP(F127,Sheet2!$C$9:$H$673,6,0)</f>
        <v>3</v>
      </c>
      <c r="K127" s="124">
        <v>3</v>
      </c>
      <c r="L127" s="129">
        <v>2261070</v>
      </c>
      <c r="M127" s="129">
        <f t="shared" si="1"/>
        <v>6783210</v>
      </c>
      <c r="N127" s="126" t="s">
        <v>77</v>
      </c>
      <c r="O127" s="130" t="s">
        <v>4239</v>
      </c>
      <c r="P127" s="124" t="s">
        <v>4240</v>
      </c>
      <c r="Q127" s="130" t="s">
        <v>4239</v>
      </c>
      <c r="R127" s="124" t="s">
        <v>4240</v>
      </c>
      <c r="S127" s="130">
        <v>11972316122</v>
      </c>
      <c r="T127" s="127"/>
      <c r="U127" s="127" t="s">
        <v>1786</v>
      </c>
      <c r="V127" s="151"/>
      <c r="W127" s="130" t="s">
        <v>4276</v>
      </c>
      <c r="X127" s="130"/>
      <c r="Y127" s="124"/>
    </row>
    <row r="128" spans="1:25" ht="33" hidden="1" x14ac:dyDescent="0.25">
      <c r="A128" s="123" t="s">
        <v>3028</v>
      </c>
      <c r="B128" s="127"/>
      <c r="C128" s="125" t="s">
        <v>911</v>
      </c>
      <c r="D128" s="124">
        <v>142</v>
      </c>
      <c r="E128" s="124" t="s">
        <v>3662</v>
      </c>
      <c r="F128" s="139" t="s">
        <v>1082</v>
      </c>
      <c r="G128" s="126" t="s">
        <v>111</v>
      </c>
      <c r="H128" s="126" t="s">
        <v>4095</v>
      </c>
      <c r="I128" s="124" t="s">
        <v>32</v>
      </c>
      <c r="J128" s="124">
        <f>VLOOKUP(F128,Sheet2!$C$9:$H$673,6,0)</f>
        <v>17</v>
      </c>
      <c r="K128" s="124">
        <v>17</v>
      </c>
      <c r="L128" s="129">
        <v>7342650</v>
      </c>
      <c r="M128" s="129">
        <f t="shared" si="1"/>
        <v>124825050</v>
      </c>
      <c r="N128" s="126" t="s">
        <v>42</v>
      </c>
      <c r="O128" s="130" t="s">
        <v>4239</v>
      </c>
      <c r="P128" s="124" t="s">
        <v>4240</v>
      </c>
      <c r="Q128" s="130" t="s">
        <v>4239</v>
      </c>
      <c r="R128" s="124" t="s">
        <v>4240</v>
      </c>
      <c r="S128" s="130">
        <v>11776223190</v>
      </c>
      <c r="T128" s="127"/>
      <c r="U128" s="127" t="s">
        <v>1789</v>
      </c>
      <c r="V128" s="151"/>
      <c r="W128" s="130" t="s">
        <v>4276</v>
      </c>
      <c r="X128" s="130"/>
      <c r="Y128" s="124"/>
    </row>
    <row r="129" spans="1:25" ht="33" hidden="1" x14ac:dyDescent="0.25">
      <c r="A129" s="123" t="s">
        <v>3031</v>
      </c>
      <c r="B129" s="127"/>
      <c r="C129" s="125" t="s">
        <v>911</v>
      </c>
      <c r="D129" s="124">
        <v>143</v>
      </c>
      <c r="E129" s="124" t="s">
        <v>3662</v>
      </c>
      <c r="F129" s="139" t="s">
        <v>1083</v>
      </c>
      <c r="G129" s="126" t="s">
        <v>112</v>
      </c>
      <c r="H129" s="126" t="s">
        <v>4096</v>
      </c>
      <c r="I129" s="124" t="s">
        <v>32</v>
      </c>
      <c r="J129" s="124">
        <f>VLOOKUP(F129,Sheet2!$C$9:$H$673,6,0)</f>
        <v>6</v>
      </c>
      <c r="K129" s="124">
        <v>6</v>
      </c>
      <c r="L129" s="129">
        <v>1398600</v>
      </c>
      <c r="M129" s="129">
        <f t="shared" si="1"/>
        <v>8391600</v>
      </c>
      <c r="N129" s="126" t="s">
        <v>77</v>
      </c>
      <c r="O129" s="130" t="s">
        <v>4239</v>
      </c>
      <c r="P129" s="124" t="s">
        <v>4240</v>
      </c>
      <c r="Q129" s="130" t="s">
        <v>4239</v>
      </c>
      <c r="R129" s="124" t="s">
        <v>4240</v>
      </c>
      <c r="S129" s="130" t="s">
        <v>1792</v>
      </c>
      <c r="T129" s="127"/>
      <c r="U129" s="127" t="s">
        <v>1793</v>
      </c>
      <c r="V129" s="151"/>
      <c r="W129" s="130" t="s">
        <v>4276</v>
      </c>
      <c r="X129" s="130"/>
      <c r="Y129" s="124"/>
    </row>
    <row r="130" spans="1:25" ht="33" hidden="1" x14ac:dyDescent="0.25">
      <c r="A130" s="123" t="s">
        <v>3034</v>
      </c>
      <c r="B130" s="127"/>
      <c r="C130" s="125" t="s">
        <v>911</v>
      </c>
      <c r="D130" s="124">
        <v>144</v>
      </c>
      <c r="E130" s="124" t="s">
        <v>3662</v>
      </c>
      <c r="F130" s="139" t="s">
        <v>1084</v>
      </c>
      <c r="G130" s="126" t="s">
        <v>113</v>
      </c>
      <c r="H130" s="126" t="s">
        <v>4097</v>
      </c>
      <c r="I130" s="124" t="s">
        <v>32</v>
      </c>
      <c r="J130" s="124">
        <f>VLOOKUP(F130,Sheet2!$C$9:$H$673,6,0)</f>
        <v>28</v>
      </c>
      <c r="K130" s="124">
        <v>28</v>
      </c>
      <c r="L130" s="129">
        <v>7342650</v>
      </c>
      <c r="M130" s="129">
        <f t="shared" si="1"/>
        <v>205594200</v>
      </c>
      <c r="N130" s="126" t="s">
        <v>42</v>
      </c>
      <c r="O130" s="130" t="s">
        <v>4239</v>
      </c>
      <c r="P130" s="124" t="s">
        <v>4240</v>
      </c>
      <c r="Q130" s="130" t="s">
        <v>4239</v>
      </c>
      <c r="R130" s="124" t="s">
        <v>4240</v>
      </c>
      <c r="S130" s="130" t="s">
        <v>1796</v>
      </c>
      <c r="T130" s="127"/>
      <c r="U130" s="127" t="s">
        <v>1797</v>
      </c>
      <c r="V130" s="151"/>
      <c r="W130" s="130">
        <v>1</v>
      </c>
      <c r="X130" s="130"/>
      <c r="Y130" s="124"/>
    </row>
    <row r="131" spans="1:25" ht="33" hidden="1" x14ac:dyDescent="0.25">
      <c r="A131" s="123" t="s">
        <v>3037</v>
      </c>
      <c r="B131" s="127"/>
      <c r="C131" s="125" t="s">
        <v>911</v>
      </c>
      <c r="D131" s="124">
        <v>145</v>
      </c>
      <c r="E131" s="124" t="s">
        <v>3662</v>
      </c>
      <c r="F131" s="139" t="s">
        <v>1085</v>
      </c>
      <c r="G131" s="126" t="s">
        <v>114</v>
      </c>
      <c r="H131" s="126" t="s">
        <v>4098</v>
      </c>
      <c r="I131" s="124" t="s">
        <v>32</v>
      </c>
      <c r="J131" s="124">
        <f>VLOOKUP(F131,Sheet2!$C$9:$H$673,6,0)</f>
        <v>9</v>
      </c>
      <c r="K131" s="124">
        <v>9</v>
      </c>
      <c r="L131" s="129">
        <v>1398600</v>
      </c>
      <c r="M131" s="129">
        <f t="shared" si="1"/>
        <v>12587400</v>
      </c>
      <c r="N131" s="126" t="s">
        <v>253</v>
      </c>
      <c r="O131" s="130" t="s">
        <v>4239</v>
      </c>
      <c r="P131" s="124" t="s">
        <v>4240</v>
      </c>
      <c r="Q131" s="130" t="s">
        <v>4239</v>
      </c>
      <c r="R131" s="124" t="s">
        <v>4240</v>
      </c>
      <c r="S131" s="130" t="s">
        <v>1800</v>
      </c>
      <c r="T131" s="127"/>
      <c r="U131" s="127" t="s">
        <v>1801</v>
      </c>
      <c r="V131" s="151"/>
      <c r="W131" s="130">
        <v>1</v>
      </c>
      <c r="X131" s="130"/>
      <c r="Y131" s="124"/>
    </row>
    <row r="132" spans="1:25" ht="33" hidden="1" x14ac:dyDescent="0.25">
      <c r="A132" s="123" t="s">
        <v>3040</v>
      </c>
      <c r="B132" s="127"/>
      <c r="C132" s="125" t="s">
        <v>911</v>
      </c>
      <c r="D132" s="124">
        <v>146</v>
      </c>
      <c r="E132" s="124" t="s">
        <v>3662</v>
      </c>
      <c r="F132" s="139" t="s">
        <v>1086</v>
      </c>
      <c r="G132" s="126" t="s">
        <v>115</v>
      </c>
      <c r="H132" s="126" t="s">
        <v>4099</v>
      </c>
      <c r="I132" s="124" t="s">
        <v>32</v>
      </c>
      <c r="J132" s="124">
        <f>VLOOKUP(F132,Sheet2!$C$9:$H$673,6,0)</f>
        <v>25</v>
      </c>
      <c r="K132" s="124">
        <v>25</v>
      </c>
      <c r="L132" s="129">
        <v>7342650</v>
      </c>
      <c r="M132" s="129">
        <f t="shared" si="1"/>
        <v>183566250</v>
      </c>
      <c r="N132" s="126" t="s">
        <v>42</v>
      </c>
      <c r="O132" s="130" t="s">
        <v>4239</v>
      </c>
      <c r="P132" s="124" t="s">
        <v>4240</v>
      </c>
      <c r="Q132" s="130" t="s">
        <v>4239</v>
      </c>
      <c r="R132" s="124" t="s">
        <v>4240</v>
      </c>
      <c r="S132" s="130">
        <v>11776193122</v>
      </c>
      <c r="T132" s="127"/>
      <c r="U132" s="127" t="s">
        <v>1804</v>
      </c>
      <c r="V132" s="151"/>
      <c r="W132" s="130" t="s">
        <v>4276</v>
      </c>
      <c r="X132" s="130"/>
      <c r="Y132" s="124"/>
    </row>
    <row r="133" spans="1:25" ht="33" hidden="1" x14ac:dyDescent="0.25">
      <c r="A133" s="123" t="s">
        <v>3043</v>
      </c>
      <c r="B133" s="127"/>
      <c r="C133" s="125" t="s">
        <v>911</v>
      </c>
      <c r="D133" s="124">
        <v>147</v>
      </c>
      <c r="E133" s="124" t="s">
        <v>3662</v>
      </c>
      <c r="F133" s="139" t="s">
        <v>1087</v>
      </c>
      <c r="G133" s="126" t="s">
        <v>116</v>
      </c>
      <c r="H133" s="126" t="s">
        <v>4100</v>
      </c>
      <c r="I133" s="124" t="s">
        <v>32</v>
      </c>
      <c r="J133" s="124">
        <f>VLOOKUP(F133,Sheet2!$C$9:$H$673,6,0)</f>
        <v>6</v>
      </c>
      <c r="K133" s="124">
        <v>6</v>
      </c>
      <c r="L133" s="129">
        <v>1398600</v>
      </c>
      <c r="M133" s="129">
        <f t="shared" si="1"/>
        <v>8391600</v>
      </c>
      <c r="N133" s="126" t="s">
        <v>77</v>
      </c>
      <c r="O133" s="130" t="s">
        <v>4239</v>
      </c>
      <c r="P133" s="124" t="s">
        <v>4240</v>
      </c>
      <c r="Q133" s="130" t="s">
        <v>4239</v>
      </c>
      <c r="R133" s="124" t="s">
        <v>4240</v>
      </c>
      <c r="S133" s="130">
        <v>11776215122</v>
      </c>
      <c r="T133" s="127"/>
      <c r="U133" s="127" t="s">
        <v>1807</v>
      </c>
      <c r="V133" s="151"/>
      <c r="W133" s="130" t="s">
        <v>4276</v>
      </c>
      <c r="X133" s="130"/>
      <c r="Y133" s="124"/>
    </row>
    <row r="134" spans="1:25" ht="33" hidden="1" x14ac:dyDescent="0.25">
      <c r="A134" s="123" t="s">
        <v>3046</v>
      </c>
      <c r="B134" s="127"/>
      <c r="C134" s="125" t="s">
        <v>911</v>
      </c>
      <c r="D134" s="124">
        <v>148</v>
      </c>
      <c r="E134" s="124" t="s">
        <v>3662</v>
      </c>
      <c r="F134" s="139" t="s">
        <v>1088</v>
      </c>
      <c r="G134" s="126" t="s">
        <v>117</v>
      </c>
      <c r="H134" s="126" t="s">
        <v>4101</v>
      </c>
      <c r="I134" s="124" t="s">
        <v>32</v>
      </c>
      <c r="J134" s="124">
        <f>VLOOKUP(F134,Sheet2!$C$9:$H$673,6,0)</f>
        <v>35</v>
      </c>
      <c r="K134" s="124">
        <v>35</v>
      </c>
      <c r="L134" s="129">
        <v>7342650</v>
      </c>
      <c r="M134" s="129">
        <f t="shared" si="1"/>
        <v>256992750</v>
      </c>
      <c r="N134" s="126" t="s">
        <v>42</v>
      </c>
      <c r="O134" s="130" t="s">
        <v>4239</v>
      </c>
      <c r="P134" s="124" t="s">
        <v>4240</v>
      </c>
      <c r="Q134" s="130" t="s">
        <v>4239</v>
      </c>
      <c r="R134" s="124" t="s">
        <v>4240</v>
      </c>
      <c r="S134" s="130">
        <v>11776258122</v>
      </c>
      <c r="T134" s="127"/>
      <c r="U134" s="127" t="s">
        <v>1810</v>
      </c>
      <c r="V134" s="151"/>
      <c r="W134" s="130" t="s">
        <v>4276</v>
      </c>
      <c r="X134" s="130"/>
      <c r="Y134" s="124"/>
    </row>
    <row r="135" spans="1:25" ht="33" hidden="1" x14ac:dyDescent="0.25">
      <c r="A135" s="123" t="s">
        <v>3049</v>
      </c>
      <c r="B135" s="127"/>
      <c r="C135" s="125" t="s">
        <v>911</v>
      </c>
      <c r="D135" s="124">
        <v>149</v>
      </c>
      <c r="E135" s="124" t="s">
        <v>3662</v>
      </c>
      <c r="F135" s="139" t="s">
        <v>1089</v>
      </c>
      <c r="G135" s="126" t="s">
        <v>118</v>
      </c>
      <c r="H135" s="126" t="s">
        <v>4102</v>
      </c>
      <c r="I135" s="124" t="s">
        <v>32</v>
      </c>
      <c r="J135" s="124">
        <f>VLOOKUP(F135,Sheet2!$C$9:$H$673,6,0)</f>
        <v>10</v>
      </c>
      <c r="K135" s="124">
        <v>10</v>
      </c>
      <c r="L135" s="129">
        <v>1748250</v>
      </c>
      <c r="M135" s="129">
        <f t="shared" si="1"/>
        <v>17482500</v>
      </c>
      <c r="N135" s="126" t="s">
        <v>77</v>
      </c>
      <c r="O135" s="130" t="s">
        <v>4239</v>
      </c>
      <c r="P135" s="124" t="s">
        <v>4240</v>
      </c>
      <c r="Q135" s="130" t="s">
        <v>4239</v>
      </c>
      <c r="R135" s="124" t="s">
        <v>4240</v>
      </c>
      <c r="S135" s="130">
        <v>11776274122</v>
      </c>
      <c r="T135" s="127"/>
      <c r="U135" s="127" t="s">
        <v>1813</v>
      </c>
      <c r="V135" s="151"/>
      <c r="W135" s="130" t="s">
        <v>4276</v>
      </c>
      <c r="X135" s="130"/>
      <c r="Y135" s="124"/>
    </row>
    <row r="136" spans="1:25" ht="33" hidden="1" x14ac:dyDescent="0.25">
      <c r="A136" s="123" t="s">
        <v>3052</v>
      </c>
      <c r="B136" s="127"/>
      <c r="C136" s="125" t="s">
        <v>911</v>
      </c>
      <c r="D136" s="124">
        <v>150</v>
      </c>
      <c r="E136" s="124" t="s">
        <v>3662</v>
      </c>
      <c r="F136" s="139" t="s">
        <v>1090</v>
      </c>
      <c r="G136" s="126" t="s">
        <v>119</v>
      </c>
      <c r="H136" s="126" t="s">
        <v>4103</v>
      </c>
      <c r="I136" s="124" t="s">
        <v>32</v>
      </c>
      <c r="J136" s="124">
        <f>VLOOKUP(F136,Sheet2!$C$9:$H$673,6,0)</f>
        <v>60</v>
      </c>
      <c r="K136" s="124">
        <v>60</v>
      </c>
      <c r="L136" s="129">
        <v>4195800</v>
      </c>
      <c r="M136" s="129">
        <f t="shared" si="1"/>
        <v>251748000</v>
      </c>
      <c r="N136" s="126" t="s">
        <v>42</v>
      </c>
      <c r="O136" s="130" t="s">
        <v>4239</v>
      </c>
      <c r="P136" s="124" t="s">
        <v>4240</v>
      </c>
      <c r="Q136" s="130" t="s">
        <v>4239</v>
      </c>
      <c r="R136" s="124" t="s">
        <v>4240</v>
      </c>
      <c r="S136" s="130">
        <v>11731629322</v>
      </c>
      <c r="T136" s="127"/>
      <c r="U136" s="127" t="s">
        <v>1816</v>
      </c>
      <c r="V136" s="151"/>
      <c r="W136" s="130" t="s">
        <v>4276</v>
      </c>
      <c r="X136" s="130"/>
      <c r="Y136" s="124"/>
    </row>
    <row r="137" spans="1:25" ht="33" hidden="1" x14ac:dyDescent="0.25">
      <c r="A137" s="123" t="s">
        <v>3055</v>
      </c>
      <c r="B137" s="127"/>
      <c r="C137" s="125" t="s">
        <v>911</v>
      </c>
      <c r="D137" s="124">
        <v>151</v>
      </c>
      <c r="E137" s="124" t="s">
        <v>3662</v>
      </c>
      <c r="F137" s="139" t="s">
        <v>1091</v>
      </c>
      <c r="G137" s="126" t="s">
        <v>120</v>
      </c>
      <c r="H137" s="126" t="s">
        <v>4104</v>
      </c>
      <c r="I137" s="124" t="s">
        <v>32</v>
      </c>
      <c r="J137" s="124">
        <f>VLOOKUP(F137,Sheet2!$C$9:$H$673,6,0)</f>
        <v>6</v>
      </c>
      <c r="K137" s="124">
        <v>6</v>
      </c>
      <c r="L137" s="129">
        <v>1165500</v>
      </c>
      <c r="M137" s="129">
        <f t="shared" si="1"/>
        <v>6993000</v>
      </c>
      <c r="N137" s="126" t="s">
        <v>77</v>
      </c>
      <c r="O137" s="130" t="s">
        <v>4239</v>
      </c>
      <c r="P137" s="124" t="s">
        <v>4240</v>
      </c>
      <c r="Q137" s="130" t="s">
        <v>4239</v>
      </c>
      <c r="R137" s="124" t="s">
        <v>4240</v>
      </c>
      <c r="S137" s="130">
        <v>11731645322</v>
      </c>
      <c r="T137" s="127"/>
      <c r="U137" s="127" t="s">
        <v>1819</v>
      </c>
      <c r="V137" s="151"/>
      <c r="W137" s="130" t="s">
        <v>4276</v>
      </c>
      <c r="X137" s="130"/>
      <c r="Y137" s="124"/>
    </row>
    <row r="138" spans="1:25" ht="33" hidden="1" x14ac:dyDescent="0.25">
      <c r="A138" s="123" t="s">
        <v>3058</v>
      </c>
      <c r="B138" s="127"/>
      <c r="C138" s="125" t="s">
        <v>911</v>
      </c>
      <c r="D138" s="124">
        <v>152</v>
      </c>
      <c r="E138" s="124" t="s">
        <v>3662</v>
      </c>
      <c r="F138" s="139" t="s">
        <v>1092</v>
      </c>
      <c r="G138" s="126" t="s">
        <v>121</v>
      </c>
      <c r="H138" s="126" t="s">
        <v>4105</v>
      </c>
      <c r="I138" s="124" t="s">
        <v>32</v>
      </c>
      <c r="J138" s="124">
        <f>VLOOKUP(F138,Sheet2!$C$9:$H$673,6,0)</f>
        <v>3</v>
      </c>
      <c r="K138" s="124">
        <v>3</v>
      </c>
      <c r="L138" s="129">
        <v>4662000</v>
      </c>
      <c r="M138" s="129">
        <f t="shared" ref="M138:M201" si="2">L138*K138</f>
        <v>13986000</v>
      </c>
      <c r="N138" s="126" t="s">
        <v>42</v>
      </c>
      <c r="O138" s="130" t="s">
        <v>4239</v>
      </c>
      <c r="P138" s="124" t="s">
        <v>4240</v>
      </c>
      <c r="Q138" s="130" t="s">
        <v>4239</v>
      </c>
      <c r="R138" s="124" t="s">
        <v>4240</v>
      </c>
      <c r="S138" s="130" t="s">
        <v>1822</v>
      </c>
      <c r="T138" s="127"/>
      <c r="U138" s="127" t="s">
        <v>1823</v>
      </c>
      <c r="V138" s="151"/>
      <c r="W138" s="130" t="s">
        <v>4276</v>
      </c>
      <c r="X138" s="130"/>
      <c r="Y138" s="124"/>
    </row>
    <row r="139" spans="1:25" ht="33" hidden="1" x14ac:dyDescent="0.25">
      <c r="A139" s="123" t="s">
        <v>3061</v>
      </c>
      <c r="B139" s="127"/>
      <c r="C139" s="125" t="s">
        <v>911</v>
      </c>
      <c r="D139" s="124">
        <v>153</v>
      </c>
      <c r="E139" s="124" t="s">
        <v>3662</v>
      </c>
      <c r="F139" s="139" t="s">
        <v>1093</v>
      </c>
      <c r="G139" s="126" t="s">
        <v>122</v>
      </c>
      <c r="H139" s="126" t="s">
        <v>4106</v>
      </c>
      <c r="I139" s="124" t="s">
        <v>32</v>
      </c>
      <c r="J139" s="124">
        <f>VLOOKUP(F139,Sheet2!$C$9:$H$673,6,0)</f>
        <v>3</v>
      </c>
      <c r="K139" s="124">
        <v>3</v>
      </c>
      <c r="L139" s="129">
        <v>1165500</v>
      </c>
      <c r="M139" s="129">
        <f t="shared" si="2"/>
        <v>3496500</v>
      </c>
      <c r="N139" s="126" t="s">
        <v>49</v>
      </c>
      <c r="O139" s="130" t="s">
        <v>4239</v>
      </c>
      <c r="P139" s="124" t="s">
        <v>4240</v>
      </c>
      <c r="Q139" s="130" t="s">
        <v>4239</v>
      </c>
      <c r="R139" s="124" t="s">
        <v>4240</v>
      </c>
      <c r="S139" s="130" t="s">
        <v>1826</v>
      </c>
      <c r="T139" s="127"/>
      <c r="U139" s="127" t="s">
        <v>1827</v>
      </c>
      <c r="V139" s="151"/>
      <c r="W139" s="130" t="s">
        <v>4276</v>
      </c>
      <c r="X139" s="130"/>
      <c r="Y139" s="124"/>
    </row>
    <row r="140" spans="1:25" ht="33" hidden="1" x14ac:dyDescent="0.25">
      <c r="A140" s="123" t="s">
        <v>3064</v>
      </c>
      <c r="B140" s="127"/>
      <c r="C140" s="125" t="s">
        <v>911</v>
      </c>
      <c r="D140" s="124">
        <v>154</v>
      </c>
      <c r="E140" s="124" t="s">
        <v>3662</v>
      </c>
      <c r="F140" s="139" t="s">
        <v>1094</v>
      </c>
      <c r="G140" s="126" t="s">
        <v>123</v>
      </c>
      <c r="H140" s="126" t="s">
        <v>4107</v>
      </c>
      <c r="I140" s="124" t="s">
        <v>32</v>
      </c>
      <c r="J140" s="124">
        <f>VLOOKUP(F140,Sheet2!$C$9:$H$673,6,0)</f>
        <v>3</v>
      </c>
      <c r="K140" s="124">
        <v>3</v>
      </c>
      <c r="L140" s="129">
        <v>4662000</v>
      </c>
      <c r="M140" s="129">
        <f t="shared" si="2"/>
        <v>13986000</v>
      </c>
      <c r="N140" s="126" t="s">
        <v>42</v>
      </c>
      <c r="O140" s="130" t="s">
        <v>4239</v>
      </c>
      <c r="P140" s="124" t="s">
        <v>4240</v>
      </c>
      <c r="Q140" s="130" t="s">
        <v>4239</v>
      </c>
      <c r="R140" s="124" t="s">
        <v>4240</v>
      </c>
      <c r="S140" s="130" t="s">
        <v>1829</v>
      </c>
      <c r="T140" s="127"/>
      <c r="U140" s="127" t="s">
        <v>1830</v>
      </c>
      <c r="V140" s="151"/>
      <c r="W140" s="130" t="s">
        <v>4276</v>
      </c>
      <c r="X140" s="130"/>
      <c r="Y140" s="124"/>
    </row>
    <row r="141" spans="1:25" ht="33" hidden="1" x14ac:dyDescent="0.25">
      <c r="A141" s="123" t="s">
        <v>3067</v>
      </c>
      <c r="B141" s="127"/>
      <c r="C141" s="125" t="s">
        <v>911</v>
      </c>
      <c r="D141" s="124">
        <v>155</v>
      </c>
      <c r="E141" s="124" t="s">
        <v>3662</v>
      </c>
      <c r="F141" s="139" t="s">
        <v>1095</v>
      </c>
      <c r="G141" s="126" t="s">
        <v>124</v>
      </c>
      <c r="H141" s="126" t="s">
        <v>4108</v>
      </c>
      <c r="I141" s="124" t="s">
        <v>32</v>
      </c>
      <c r="J141" s="124">
        <f>VLOOKUP(F141,Sheet2!$C$9:$H$673,6,0)</f>
        <v>3</v>
      </c>
      <c r="K141" s="124">
        <v>3</v>
      </c>
      <c r="L141" s="129">
        <v>1165500</v>
      </c>
      <c r="M141" s="129">
        <f t="shared" si="2"/>
        <v>3496500</v>
      </c>
      <c r="N141" s="126" t="s">
        <v>49</v>
      </c>
      <c r="O141" s="130" t="s">
        <v>4239</v>
      </c>
      <c r="P141" s="124" t="s">
        <v>4240</v>
      </c>
      <c r="Q141" s="130" t="s">
        <v>4239</v>
      </c>
      <c r="R141" s="124" t="s">
        <v>4240</v>
      </c>
      <c r="S141" s="130" t="s">
        <v>1832</v>
      </c>
      <c r="T141" s="127"/>
      <c r="U141" s="127" t="s">
        <v>1833</v>
      </c>
      <c r="V141" s="151"/>
      <c r="W141" s="130" t="s">
        <v>4276</v>
      </c>
      <c r="X141" s="130"/>
      <c r="Y141" s="124"/>
    </row>
    <row r="142" spans="1:25" ht="49.5" hidden="1" x14ac:dyDescent="0.25">
      <c r="A142" s="123" t="s">
        <v>3070</v>
      </c>
      <c r="B142" s="127"/>
      <c r="C142" s="125" t="s">
        <v>911</v>
      </c>
      <c r="D142" s="124">
        <v>156</v>
      </c>
      <c r="E142" s="124" t="s">
        <v>3662</v>
      </c>
      <c r="F142" s="139" t="s">
        <v>1096</v>
      </c>
      <c r="G142" s="126" t="s">
        <v>125</v>
      </c>
      <c r="H142" s="126" t="s">
        <v>4109</v>
      </c>
      <c r="I142" s="124" t="s">
        <v>32</v>
      </c>
      <c r="J142" s="124">
        <f>VLOOKUP(F142,Sheet2!$C$9:$H$673,6,0)</f>
        <v>170</v>
      </c>
      <c r="K142" s="124">
        <v>170</v>
      </c>
      <c r="L142" s="129">
        <v>1815849</v>
      </c>
      <c r="M142" s="129">
        <f t="shared" si="2"/>
        <v>308694330</v>
      </c>
      <c r="N142" s="126" t="s">
        <v>126</v>
      </c>
      <c r="O142" s="130" t="s">
        <v>4247</v>
      </c>
      <c r="P142" s="124" t="s">
        <v>4248</v>
      </c>
      <c r="Q142" s="130" t="s">
        <v>4247</v>
      </c>
      <c r="R142" s="124" t="s">
        <v>4248</v>
      </c>
      <c r="S142" s="130" t="s">
        <v>4251</v>
      </c>
      <c r="T142" s="127"/>
      <c r="U142" s="127" t="s">
        <v>4253</v>
      </c>
      <c r="V142" s="151"/>
      <c r="W142" s="130">
        <v>4</v>
      </c>
      <c r="X142" s="130"/>
      <c r="Y142" s="124"/>
    </row>
    <row r="143" spans="1:25" ht="33" hidden="1" x14ac:dyDescent="0.25">
      <c r="A143" s="123" t="s">
        <v>3073</v>
      </c>
      <c r="B143" s="127"/>
      <c r="C143" s="125" t="s">
        <v>911</v>
      </c>
      <c r="D143" s="124">
        <v>157</v>
      </c>
      <c r="E143" s="124" t="s">
        <v>3662</v>
      </c>
      <c r="F143" s="139" t="s">
        <v>1097</v>
      </c>
      <c r="G143" s="126" t="s">
        <v>127</v>
      </c>
      <c r="H143" s="126" t="s">
        <v>4110</v>
      </c>
      <c r="I143" s="124" t="s">
        <v>32</v>
      </c>
      <c r="J143" s="124">
        <f>VLOOKUP(F143,Sheet2!$C$9:$H$673,6,0)</f>
        <v>5</v>
      </c>
      <c r="K143" s="124">
        <v>5</v>
      </c>
      <c r="L143" s="129">
        <v>4662000</v>
      </c>
      <c r="M143" s="129">
        <f t="shared" si="2"/>
        <v>23310000</v>
      </c>
      <c r="N143" s="126" t="s">
        <v>42</v>
      </c>
      <c r="O143" s="130" t="s">
        <v>4239</v>
      </c>
      <c r="P143" s="124" t="s">
        <v>4240</v>
      </c>
      <c r="Q143" s="130" t="s">
        <v>4239</v>
      </c>
      <c r="R143" s="124" t="s">
        <v>4240</v>
      </c>
      <c r="S143" s="130" t="s">
        <v>1840</v>
      </c>
      <c r="T143" s="127"/>
      <c r="U143" s="127" t="s">
        <v>1841</v>
      </c>
      <c r="V143" s="151"/>
      <c r="W143" s="130" t="s">
        <v>4276</v>
      </c>
      <c r="X143" s="130"/>
      <c r="Y143" s="124"/>
    </row>
    <row r="144" spans="1:25" ht="33" hidden="1" x14ac:dyDescent="0.25">
      <c r="A144" s="123" t="s">
        <v>3076</v>
      </c>
      <c r="B144" s="127"/>
      <c r="C144" s="125" t="s">
        <v>911</v>
      </c>
      <c r="D144" s="124">
        <v>158</v>
      </c>
      <c r="E144" s="124" t="s">
        <v>3662</v>
      </c>
      <c r="F144" s="139" t="s">
        <v>1098</v>
      </c>
      <c r="G144" s="126" t="s">
        <v>128</v>
      </c>
      <c r="H144" s="126" t="s">
        <v>4111</v>
      </c>
      <c r="I144" s="124" t="s">
        <v>32</v>
      </c>
      <c r="J144" s="124">
        <f>VLOOKUP(F144,Sheet2!$C$9:$H$673,6,0)</f>
        <v>3</v>
      </c>
      <c r="K144" s="124">
        <v>3</v>
      </c>
      <c r="L144" s="129">
        <v>8489250</v>
      </c>
      <c r="M144" s="129">
        <f t="shared" si="2"/>
        <v>25467750</v>
      </c>
      <c r="N144" s="126" t="s">
        <v>42</v>
      </c>
      <c r="O144" s="130" t="s">
        <v>4239</v>
      </c>
      <c r="P144" s="124" t="s">
        <v>4240</v>
      </c>
      <c r="Q144" s="130" t="s">
        <v>4239</v>
      </c>
      <c r="R144" s="124" t="s">
        <v>4240</v>
      </c>
      <c r="S144" s="130">
        <v>5909708190</v>
      </c>
      <c r="T144" s="127"/>
      <c r="U144" s="127" t="s">
        <v>1844</v>
      </c>
      <c r="V144" s="151"/>
      <c r="W144" s="130" t="s">
        <v>4276</v>
      </c>
      <c r="X144" s="130"/>
      <c r="Y144" s="124"/>
    </row>
    <row r="145" spans="1:25" ht="33" hidden="1" x14ac:dyDescent="0.25">
      <c r="A145" s="123" t="s">
        <v>3079</v>
      </c>
      <c r="B145" s="127"/>
      <c r="C145" s="125" t="s">
        <v>911</v>
      </c>
      <c r="D145" s="124">
        <v>159</v>
      </c>
      <c r="E145" s="124" t="s">
        <v>3662</v>
      </c>
      <c r="F145" s="139" t="s">
        <v>1099</v>
      </c>
      <c r="G145" s="126" t="s">
        <v>129</v>
      </c>
      <c r="H145" s="126" t="s">
        <v>4112</v>
      </c>
      <c r="I145" s="124" t="s">
        <v>32</v>
      </c>
      <c r="J145" s="124">
        <f>VLOOKUP(F145,Sheet2!$C$9:$H$673,6,0)</f>
        <v>3</v>
      </c>
      <c r="K145" s="124">
        <v>3</v>
      </c>
      <c r="L145" s="129">
        <v>3990000</v>
      </c>
      <c r="M145" s="129">
        <f t="shared" si="2"/>
        <v>11970000</v>
      </c>
      <c r="N145" s="126" t="s">
        <v>130</v>
      </c>
      <c r="O145" s="130" t="s">
        <v>4239</v>
      </c>
      <c r="P145" s="124" t="s">
        <v>4240</v>
      </c>
      <c r="Q145" s="130" t="s">
        <v>4239</v>
      </c>
      <c r="R145" s="124" t="s">
        <v>4240</v>
      </c>
      <c r="S145" s="130" t="s">
        <v>1847</v>
      </c>
      <c r="T145" s="127"/>
      <c r="U145" s="127" t="s">
        <v>1848</v>
      </c>
      <c r="V145" s="151"/>
      <c r="W145" s="130" t="s">
        <v>4276</v>
      </c>
      <c r="X145" s="130"/>
      <c r="Y145" s="124"/>
    </row>
    <row r="146" spans="1:25" ht="33" hidden="1" x14ac:dyDescent="0.25">
      <c r="A146" s="123" t="s">
        <v>3082</v>
      </c>
      <c r="B146" s="127"/>
      <c r="C146" s="125" t="s">
        <v>911</v>
      </c>
      <c r="D146" s="124">
        <v>160</v>
      </c>
      <c r="E146" s="124" t="s">
        <v>3662</v>
      </c>
      <c r="F146" s="139" t="s">
        <v>1100</v>
      </c>
      <c r="G146" s="126" t="s">
        <v>131</v>
      </c>
      <c r="H146" s="126" t="s">
        <v>4113</v>
      </c>
      <c r="I146" s="124" t="s">
        <v>32</v>
      </c>
      <c r="J146" s="124">
        <f>VLOOKUP(F146,Sheet2!$C$9:$H$673,6,0)</f>
        <v>3</v>
      </c>
      <c r="K146" s="124">
        <v>3</v>
      </c>
      <c r="L146" s="129">
        <v>2668995</v>
      </c>
      <c r="M146" s="129">
        <f t="shared" si="2"/>
        <v>8006985</v>
      </c>
      <c r="N146" s="126" t="s">
        <v>132</v>
      </c>
      <c r="O146" s="130" t="s">
        <v>4239</v>
      </c>
      <c r="P146" s="124" t="s">
        <v>4240</v>
      </c>
      <c r="Q146" s="130" t="s">
        <v>4239</v>
      </c>
      <c r="R146" s="124" t="s">
        <v>4240</v>
      </c>
      <c r="S146" s="130" t="s">
        <v>1850</v>
      </c>
      <c r="T146" s="127"/>
      <c r="U146" s="127" t="s">
        <v>1851</v>
      </c>
      <c r="V146" s="151"/>
      <c r="W146" s="130" t="s">
        <v>4276</v>
      </c>
      <c r="X146" s="130"/>
      <c r="Y146" s="124"/>
    </row>
    <row r="147" spans="1:25" ht="33" hidden="1" x14ac:dyDescent="0.25">
      <c r="A147" s="123" t="s">
        <v>3085</v>
      </c>
      <c r="B147" s="127"/>
      <c r="C147" s="125" t="s">
        <v>911</v>
      </c>
      <c r="D147" s="124">
        <v>161</v>
      </c>
      <c r="E147" s="124" t="s">
        <v>3662</v>
      </c>
      <c r="F147" s="139" t="s">
        <v>1101</v>
      </c>
      <c r="G147" s="126" t="s">
        <v>133</v>
      </c>
      <c r="H147" s="126" t="s">
        <v>4114</v>
      </c>
      <c r="I147" s="124" t="s">
        <v>32</v>
      </c>
      <c r="J147" s="124">
        <f>VLOOKUP(F147,Sheet2!$C$9:$H$673,6,0)</f>
        <v>3</v>
      </c>
      <c r="K147" s="124">
        <v>3</v>
      </c>
      <c r="L147" s="129">
        <v>6993000</v>
      </c>
      <c r="M147" s="129">
        <f t="shared" si="2"/>
        <v>20979000</v>
      </c>
      <c r="N147" s="126" t="s">
        <v>42</v>
      </c>
      <c r="O147" s="130" t="s">
        <v>4239</v>
      </c>
      <c r="P147" s="124" t="s">
        <v>4240</v>
      </c>
      <c r="Q147" s="130" t="s">
        <v>4239</v>
      </c>
      <c r="R147" s="124" t="s">
        <v>4240</v>
      </c>
      <c r="S147" s="130" t="s">
        <v>1854</v>
      </c>
      <c r="T147" s="127"/>
      <c r="U147" s="127" t="s">
        <v>1855</v>
      </c>
      <c r="V147" s="151"/>
      <c r="W147" s="130" t="s">
        <v>4276</v>
      </c>
      <c r="X147" s="130"/>
      <c r="Y147" s="124"/>
    </row>
    <row r="148" spans="1:25" ht="33" hidden="1" x14ac:dyDescent="0.25">
      <c r="A148" s="123" t="s">
        <v>3088</v>
      </c>
      <c r="B148" s="127"/>
      <c r="C148" s="125" t="s">
        <v>911</v>
      </c>
      <c r="D148" s="124">
        <v>162</v>
      </c>
      <c r="E148" s="124" t="s">
        <v>3662</v>
      </c>
      <c r="F148" s="139" t="s">
        <v>1102</v>
      </c>
      <c r="G148" s="126" t="s">
        <v>134</v>
      </c>
      <c r="H148" s="126" t="s">
        <v>4115</v>
      </c>
      <c r="I148" s="124" t="s">
        <v>32</v>
      </c>
      <c r="J148" s="124">
        <f>VLOOKUP(F148,Sheet2!$C$9:$H$673,6,0)</f>
        <v>3</v>
      </c>
      <c r="K148" s="124">
        <v>3</v>
      </c>
      <c r="L148" s="129">
        <v>2668995</v>
      </c>
      <c r="M148" s="129">
        <f t="shared" si="2"/>
        <v>8006985</v>
      </c>
      <c r="N148" s="126" t="s">
        <v>132</v>
      </c>
      <c r="O148" s="130" t="s">
        <v>4239</v>
      </c>
      <c r="P148" s="124" t="s">
        <v>4240</v>
      </c>
      <c r="Q148" s="130" t="s">
        <v>4239</v>
      </c>
      <c r="R148" s="124" t="s">
        <v>4240</v>
      </c>
      <c r="S148" s="130" t="s">
        <v>1857</v>
      </c>
      <c r="T148" s="127"/>
      <c r="U148" s="127" t="s">
        <v>1858</v>
      </c>
      <c r="V148" s="151"/>
      <c r="W148" s="130" t="s">
        <v>4276</v>
      </c>
      <c r="X148" s="130"/>
      <c r="Y148" s="124"/>
    </row>
    <row r="149" spans="1:25" ht="33" hidden="1" x14ac:dyDescent="0.25">
      <c r="A149" s="123" t="s">
        <v>3091</v>
      </c>
      <c r="B149" s="127"/>
      <c r="C149" s="125" t="s">
        <v>911</v>
      </c>
      <c r="D149" s="124">
        <v>163</v>
      </c>
      <c r="E149" s="124" t="s">
        <v>3662</v>
      </c>
      <c r="F149" s="139" t="s">
        <v>1103</v>
      </c>
      <c r="G149" s="126" t="s">
        <v>135</v>
      </c>
      <c r="H149" s="126" t="s">
        <v>4116</v>
      </c>
      <c r="I149" s="124" t="s">
        <v>32</v>
      </c>
      <c r="J149" s="124">
        <f>VLOOKUP(F149,Sheet2!$C$9:$H$673,6,0)</f>
        <v>50</v>
      </c>
      <c r="K149" s="124">
        <v>50</v>
      </c>
      <c r="L149" s="129">
        <v>3776220</v>
      </c>
      <c r="M149" s="129">
        <f t="shared" si="2"/>
        <v>188811000</v>
      </c>
      <c r="N149" s="126" t="s">
        <v>42</v>
      </c>
      <c r="O149" s="130" t="s">
        <v>4239</v>
      </c>
      <c r="P149" s="124" t="s">
        <v>4240</v>
      </c>
      <c r="Q149" s="130" t="s">
        <v>4239</v>
      </c>
      <c r="R149" s="124" t="s">
        <v>4240</v>
      </c>
      <c r="S149" s="130" t="s">
        <v>1861</v>
      </c>
      <c r="T149" s="127"/>
      <c r="U149" s="127" t="s">
        <v>1862</v>
      </c>
      <c r="V149" s="151"/>
      <c r="W149" s="130" t="s">
        <v>4276</v>
      </c>
      <c r="X149" s="130"/>
      <c r="Y149" s="124"/>
    </row>
    <row r="150" spans="1:25" ht="33" hidden="1" x14ac:dyDescent="0.25">
      <c r="A150" s="123" t="s">
        <v>3094</v>
      </c>
      <c r="B150" s="127"/>
      <c r="C150" s="125" t="s">
        <v>911</v>
      </c>
      <c r="D150" s="124">
        <v>164</v>
      </c>
      <c r="E150" s="124" t="s">
        <v>3662</v>
      </c>
      <c r="F150" s="139" t="s">
        <v>1104</v>
      </c>
      <c r="G150" s="126" t="s">
        <v>136</v>
      </c>
      <c r="H150" s="126" t="s">
        <v>4117</v>
      </c>
      <c r="I150" s="124" t="s">
        <v>32</v>
      </c>
      <c r="J150" s="124">
        <f>VLOOKUP(F150,Sheet2!$C$9:$H$673,6,0)</f>
        <v>8</v>
      </c>
      <c r="K150" s="124">
        <v>8</v>
      </c>
      <c r="L150" s="129">
        <v>1398600</v>
      </c>
      <c r="M150" s="129">
        <f t="shared" si="2"/>
        <v>11188800</v>
      </c>
      <c r="N150" s="126" t="s">
        <v>49</v>
      </c>
      <c r="O150" s="130" t="s">
        <v>4239</v>
      </c>
      <c r="P150" s="124" t="s">
        <v>4240</v>
      </c>
      <c r="Q150" s="130" t="s">
        <v>4239</v>
      </c>
      <c r="R150" s="124" t="s">
        <v>4240</v>
      </c>
      <c r="S150" s="130" t="s">
        <v>1865</v>
      </c>
      <c r="T150" s="127"/>
      <c r="U150" s="127" t="s">
        <v>1866</v>
      </c>
      <c r="V150" s="151"/>
      <c r="W150" s="130" t="s">
        <v>4276</v>
      </c>
      <c r="X150" s="130"/>
      <c r="Y150" s="124"/>
    </row>
    <row r="151" spans="1:25" ht="33" hidden="1" x14ac:dyDescent="0.25">
      <c r="A151" s="123" t="s">
        <v>2708</v>
      </c>
      <c r="B151" s="127"/>
      <c r="C151" s="125" t="s">
        <v>911</v>
      </c>
      <c r="D151" s="124">
        <v>165</v>
      </c>
      <c r="E151" s="124" t="s">
        <v>3662</v>
      </c>
      <c r="F151" s="139" t="s">
        <v>1105</v>
      </c>
      <c r="G151" s="126" t="s">
        <v>137</v>
      </c>
      <c r="H151" s="126" t="s">
        <v>4118</v>
      </c>
      <c r="I151" s="124" t="s">
        <v>32</v>
      </c>
      <c r="J151" s="124">
        <f>VLOOKUP(F151,Sheet2!$C$9:$H$673,6,0)</f>
        <v>4</v>
      </c>
      <c r="K151" s="124">
        <v>4</v>
      </c>
      <c r="L151" s="129">
        <v>8391600</v>
      </c>
      <c r="M151" s="129">
        <f t="shared" si="2"/>
        <v>33566400</v>
      </c>
      <c r="N151" s="126" t="s">
        <v>42</v>
      </c>
      <c r="O151" s="130" t="s">
        <v>4239</v>
      </c>
      <c r="P151" s="124" t="s">
        <v>4240</v>
      </c>
      <c r="Q151" s="130" t="s">
        <v>4239</v>
      </c>
      <c r="R151" s="124" t="s">
        <v>4240</v>
      </c>
      <c r="S151" s="130" t="s">
        <v>1869</v>
      </c>
      <c r="T151" s="127"/>
      <c r="U151" s="127" t="s">
        <v>1870</v>
      </c>
      <c r="V151" s="151"/>
      <c r="W151" s="130" t="s">
        <v>4276</v>
      </c>
      <c r="X151" s="130"/>
      <c r="Y151" s="124"/>
    </row>
    <row r="152" spans="1:25" ht="33" hidden="1" x14ac:dyDescent="0.25">
      <c r="A152" s="123" t="s">
        <v>2712</v>
      </c>
      <c r="B152" s="127"/>
      <c r="C152" s="125" t="s">
        <v>911</v>
      </c>
      <c r="D152" s="124">
        <v>166</v>
      </c>
      <c r="E152" s="124" t="s">
        <v>3662</v>
      </c>
      <c r="F152" s="139" t="s">
        <v>1106</v>
      </c>
      <c r="G152" s="126" t="s">
        <v>138</v>
      </c>
      <c r="H152" s="126" t="s">
        <v>4119</v>
      </c>
      <c r="I152" s="124" t="s">
        <v>32</v>
      </c>
      <c r="J152" s="124">
        <f>VLOOKUP(F152,Sheet2!$C$9:$H$673,6,0)</f>
        <v>3</v>
      </c>
      <c r="K152" s="124">
        <v>3</v>
      </c>
      <c r="L152" s="129">
        <v>2097900</v>
      </c>
      <c r="M152" s="129">
        <f t="shared" si="2"/>
        <v>6293700</v>
      </c>
      <c r="N152" s="126" t="s">
        <v>49</v>
      </c>
      <c r="O152" s="130" t="s">
        <v>4239</v>
      </c>
      <c r="P152" s="124" t="s">
        <v>4240</v>
      </c>
      <c r="Q152" s="130" t="s">
        <v>4239</v>
      </c>
      <c r="R152" s="124" t="s">
        <v>4240</v>
      </c>
      <c r="S152" s="130" t="s">
        <v>1873</v>
      </c>
      <c r="T152" s="127"/>
      <c r="U152" s="127" t="s">
        <v>1874</v>
      </c>
      <c r="V152" s="151"/>
      <c r="W152" s="130" t="s">
        <v>4276</v>
      </c>
      <c r="X152" s="130"/>
      <c r="Y152" s="124"/>
    </row>
    <row r="153" spans="1:25" ht="33" hidden="1" x14ac:dyDescent="0.25">
      <c r="A153" s="123" t="s">
        <v>3097</v>
      </c>
      <c r="B153" s="127"/>
      <c r="C153" s="125" t="s">
        <v>911</v>
      </c>
      <c r="D153" s="124">
        <v>167</v>
      </c>
      <c r="E153" s="124" t="s">
        <v>3662</v>
      </c>
      <c r="F153" s="139" t="s">
        <v>1107</v>
      </c>
      <c r="G153" s="126" t="s">
        <v>139</v>
      </c>
      <c r="H153" s="126" t="s">
        <v>4120</v>
      </c>
      <c r="I153" s="124" t="s">
        <v>32</v>
      </c>
      <c r="J153" s="124">
        <f>VLOOKUP(F153,Sheet2!$C$9:$H$673,6,0)</f>
        <v>17</v>
      </c>
      <c r="K153" s="124">
        <v>17</v>
      </c>
      <c r="L153" s="129">
        <v>5827500</v>
      </c>
      <c r="M153" s="129">
        <f t="shared" si="2"/>
        <v>99067500</v>
      </c>
      <c r="N153" s="126" t="s">
        <v>42</v>
      </c>
      <c r="O153" s="130" t="s">
        <v>4239</v>
      </c>
      <c r="P153" s="124" t="s">
        <v>4240</v>
      </c>
      <c r="Q153" s="130" t="s">
        <v>4239</v>
      </c>
      <c r="R153" s="124" t="s">
        <v>4240</v>
      </c>
      <c r="S153" s="130">
        <v>11820966122</v>
      </c>
      <c r="T153" s="127"/>
      <c r="U153" s="127" t="s">
        <v>1877</v>
      </c>
      <c r="V153" s="151"/>
      <c r="W153" s="130" t="s">
        <v>4276</v>
      </c>
      <c r="X153" s="130"/>
      <c r="Y153" s="124"/>
    </row>
    <row r="154" spans="1:25" ht="33" hidden="1" x14ac:dyDescent="0.25">
      <c r="A154" s="123" t="s">
        <v>3101</v>
      </c>
      <c r="B154" s="127"/>
      <c r="C154" s="125" t="s">
        <v>911</v>
      </c>
      <c r="D154" s="124">
        <v>168</v>
      </c>
      <c r="E154" s="124" t="s">
        <v>3662</v>
      </c>
      <c r="F154" s="139" t="s">
        <v>1108</v>
      </c>
      <c r="G154" s="126" t="s">
        <v>140</v>
      </c>
      <c r="H154" s="126" t="s">
        <v>4121</v>
      </c>
      <c r="I154" s="124" t="s">
        <v>32</v>
      </c>
      <c r="J154" s="124">
        <f>VLOOKUP(F154,Sheet2!$C$9:$H$673,6,0)</f>
        <v>6</v>
      </c>
      <c r="K154" s="124">
        <v>6</v>
      </c>
      <c r="L154" s="129">
        <v>1748250</v>
      </c>
      <c r="M154" s="129">
        <f t="shared" si="2"/>
        <v>10489500</v>
      </c>
      <c r="N154" s="126" t="s">
        <v>49</v>
      </c>
      <c r="O154" s="130" t="s">
        <v>4239</v>
      </c>
      <c r="P154" s="124" t="s">
        <v>4240</v>
      </c>
      <c r="Q154" s="130" t="s">
        <v>4239</v>
      </c>
      <c r="R154" s="124" t="s">
        <v>4240</v>
      </c>
      <c r="S154" s="130">
        <v>11820974322</v>
      </c>
      <c r="T154" s="127"/>
      <c r="U154" s="127" t="s">
        <v>1880</v>
      </c>
      <c r="V154" s="151"/>
      <c r="W154" s="130" t="s">
        <v>4276</v>
      </c>
      <c r="X154" s="130"/>
      <c r="Y154" s="124"/>
    </row>
    <row r="155" spans="1:25" ht="33" hidden="1" x14ac:dyDescent="0.25">
      <c r="A155" s="123" t="s">
        <v>3104</v>
      </c>
      <c r="B155" s="127"/>
      <c r="C155" s="125" t="s">
        <v>911</v>
      </c>
      <c r="D155" s="124">
        <v>169</v>
      </c>
      <c r="E155" s="124" t="s">
        <v>3662</v>
      </c>
      <c r="F155" s="139" t="s">
        <v>1109</v>
      </c>
      <c r="G155" s="126" t="s">
        <v>141</v>
      </c>
      <c r="H155" s="126" t="s">
        <v>4122</v>
      </c>
      <c r="I155" s="124" t="s">
        <v>32</v>
      </c>
      <c r="J155" s="124">
        <f>VLOOKUP(F155,Sheet2!$C$9:$H$673,6,0)</f>
        <v>3</v>
      </c>
      <c r="K155" s="124">
        <v>3</v>
      </c>
      <c r="L155" s="129">
        <v>4195800</v>
      </c>
      <c r="M155" s="129">
        <f t="shared" si="2"/>
        <v>12587400</v>
      </c>
      <c r="N155" s="126" t="s">
        <v>42</v>
      </c>
      <c r="O155" s="130" t="s">
        <v>4239</v>
      </c>
      <c r="P155" s="124" t="s">
        <v>4240</v>
      </c>
      <c r="Q155" s="130" t="s">
        <v>4239</v>
      </c>
      <c r="R155" s="124" t="s">
        <v>4240</v>
      </c>
      <c r="S155" s="130" t="s">
        <v>1883</v>
      </c>
      <c r="T155" s="127"/>
      <c r="U155" s="127" t="s">
        <v>1884</v>
      </c>
      <c r="V155" s="151"/>
      <c r="W155" s="130" t="s">
        <v>4276</v>
      </c>
      <c r="X155" s="130"/>
      <c r="Y155" s="124"/>
    </row>
    <row r="156" spans="1:25" ht="33" hidden="1" x14ac:dyDescent="0.25">
      <c r="A156" s="123" t="s">
        <v>3107</v>
      </c>
      <c r="B156" s="127"/>
      <c r="C156" s="125" t="s">
        <v>911</v>
      </c>
      <c r="D156" s="124">
        <v>170</v>
      </c>
      <c r="E156" s="124" t="s">
        <v>3662</v>
      </c>
      <c r="F156" s="139" t="s">
        <v>1110</v>
      </c>
      <c r="G156" s="126" t="s">
        <v>142</v>
      </c>
      <c r="H156" s="126" t="s">
        <v>4123</v>
      </c>
      <c r="I156" s="124" t="s">
        <v>32</v>
      </c>
      <c r="J156" s="124">
        <f>VLOOKUP(F156,Sheet2!$C$9:$H$673,6,0)</f>
        <v>3</v>
      </c>
      <c r="K156" s="124">
        <v>3</v>
      </c>
      <c r="L156" s="129">
        <v>2331000</v>
      </c>
      <c r="M156" s="129">
        <f t="shared" si="2"/>
        <v>6993000</v>
      </c>
      <c r="N156" s="126" t="s">
        <v>49</v>
      </c>
      <c r="O156" s="130" t="s">
        <v>4239</v>
      </c>
      <c r="P156" s="124" t="s">
        <v>4240</v>
      </c>
      <c r="Q156" s="130" t="s">
        <v>4239</v>
      </c>
      <c r="R156" s="124" t="s">
        <v>4240</v>
      </c>
      <c r="S156" s="130" t="s">
        <v>1887</v>
      </c>
      <c r="T156" s="127"/>
      <c r="U156" s="127" t="s">
        <v>1888</v>
      </c>
      <c r="V156" s="151"/>
      <c r="W156" s="130" t="s">
        <v>4276</v>
      </c>
      <c r="X156" s="130"/>
      <c r="Y156" s="124"/>
    </row>
    <row r="157" spans="1:25" ht="33" hidden="1" x14ac:dyDescent="0.25">
      <c r="A157" s="123" t="s">
        <v>3110</v>
      </c>
      <c r="B157" s="127"/>
      <c r="C157" s="125" t="s">
        <v>911</v>
      </c>
      <c r="D157" s="124">
        <v>171</v>
      </c>
      <c r="E157" s="124" t="s">
        <v>3662</v>
      </c>
      <c r="F157" s="139" t="s">
        <v>1111</v>
      </c>
      <c r="G157" s="126" t="s">
        <v>143</v>
      </c>
      <c r="H157" s="126" t="s">
        <v>4124</v>
      </c>
      <c r="I157" s="124" t="s">
        <v>32</v>
      </c>
      <c r="J157" s="124">
        <f>VLOOKUP(F157,Sheet2!$C$9:$H$673,6,0)</f>
        <v>3</v>
      </c>
      <c r="K157" s="124">
        <v>3</v>
      </c>
      <c r="L157" s="129">
        <v>6293700</v>
      </c>
      <c r="M157" s="129">
        <f t="shared" si="2"/>
        <v>18881100</v>
      </c>
      <c r="N157" s="126" t="s">
        <v>42</v>
      </c>
      <c r="O157" s="130" t="s">
        <v>4239</v>
      </c>
      <c r="P157" s="124" t="s">
        <v>4240</v>
      </c>
      <c r="Q157" s="130" t="s">
        <v>4239</v>
      </c>
      <c r="R157" s="124" t="s">
        <v>4240</v>
      </c>
      <c r="S157" s="130">
        <v>11820796190</v>
      </c>
      <c r="T157" s="127"/>
      <c r="U157" s="127" t="s">
        <v>1891</v>
      </c>
      <c r="V157" s="151"/>
      <c r="W157" s="130" t="s">
        <v>4276</v>
      </c>
      <c r="X157" s="130"/>
      <c r="Y157" s="124"/>
    </row>
    <row r="158" spans="1:25" ht="33" hidden="1" x14ac:dyDescent="0.25">
      <c r="A158" s="123" t="s">
        <v>3113</v>
      </c>
      <c r="B158" s="127"/>
      <c r="C158" s="125" t="s">
        <v>911</v>
      </c>
      <c r="D158" s="124">
        <v>172</v>
      </c>
      <c r="E158" s="124" t="s">
        <v>3662</v>
      </c>
      <c r="F158" s="139" t="s">
        <v>1112</v>
      </c>
      <c r="G158" s="126" t="s">
        <v>144</v>
      </c>
      <c r="H158" s="126" t="s">
        <v>4125</v>
      </c>
      <c r="I158" s="124" t="s">
        <v>32</v>
      </c>
      <c r="J158" s="124">
        <f>VLOOKUP(F158,Sheet2!$C$9:$H$673,6,0)</f>
        <v>3</v>
      </c>
      <c r="K158" s="124">
        <v>3</v>
      </c>
      <c r="L158" s="129">
        <v>1165500</v>
      </c>
      <c r="M158" s="129">
        <f t="shared" si="2"/>
        <v>3496500</v>
      </c>
      <c r="N158" s="126" t="s">
        <v>145</v>
      </c>
      <c r="O158" s="130" t="s">
        <v>4239</v>
      </c>
      <c r="P158" s="124" t="s">
        <v>4240</v>
      </c>
      <c r="Q158" s="130" t="s">
        <v>4239</v>
      </c>
      <c r="R158" s="124" t="s">
        <v>4240</v>
      </c>
      <c r="S158" s="130">
        <v>11820907322</v>
      </c>
      <c r="T158" s="127"/>
      <c r="U158" s="127" t="s">
        <v>1894</v>
      </c>
      <c r="V158" s="151"/>
      <c r="W158" s="130" t="s">
        <v>4276</v>
      </c>
      <c r="X158" s="130"/>
      <c r="Y158" s="124"/>
    </row>
    <row r="159" spans="1:25" ht="33" hidden="1" x14ac:dyDescent="0.25">
      <c r="A159" s="123" t="s">
        <v>3117</v>
      </c>
      <c r="B159" s="127"/>
      <c r="C159" s="125" t="s">
        <v>911</v>
      </c>
      <c r="D159" s="124">
        <v>173</v>
      </c>
      <c r="E159" s="124" t="s">
        <v>3662</v>
      </c>
      <c r="F159" s="139" t="s">
        <v>1113</v>
      </c>
      <c r="G159" s="126" t="s">
        <v>4126</v>
      </c>
      <c r="H159" s="126" t="s">
        <v>4127</v>
      </c>
      <c r="I159" s="124" t="s">
        <v>32</v>
      </c>
      <c r="J159" s="124">
        <f>VLOOKUP(F159,Sheet2!$C$9:$H$673,6,0)</f>
        <v>3</v>
      </c>
      <c r="K159" s="124">
        <v>3</v>
      </c>
      <c r="L159" s="129">
        <v>2532632</v>
      </c>
      <c r="M159" s="129">
        <f t="shared" si="2"/>
        <v>7597896</v>
      </c>
      <c r="N159" s="126" t="s">
        <v>147</v>
      </c>
      <c r="O159" s="130" t="s">
        <v>4239</v>
      </c>
      <c r="P159" s="124" t="s">
        <v>4240</v>
      </c>
      <c r="Q159" s="130" t="s">
        <v>4239</v>
      </c>
      <c r="R159" s="124" t="s">
        <v>4240</v>
      </c>
      <c r="S159" s="130">
        <v>11361252122</v>
      </c>
      <c r="T159" s="127"/>
      <c r="U159" s="127" t="s">
        <v>1897</v>
      </c>
      <c r="V159" s="151"/>
      <c r="W159" s="130" t="s">
        <v>4278</v>
      </c>
      <c r="X159" s="130"/>
      <c r="Y159" s="124"/>
    </row>
    <row r="160" spans="1:25" ht="49.5" hidden="1" x14ac:dyDescent="0.25">
      <c r="A160" s="123" t="s">
        <v>3120</v>
      </c>
      <c r="B160" s="127"/>
      <c r="C160" s="125" t="s">
        <v>911</v>
      </c>
      <c r="D160" s="124">
        <v>174</v>
      </c>
      <c r="E160" s="124" t="s">
        <v>3662</v>
      </c>
      <c r="F160" s="139" t="s">
        <v>1114</v>
      </c>
      <c r="G160" s="126" t="s">
        <v>4128</v>
      </c>
      <c r="H160" s="126" t="s">
        <v>4129</v>
      </c>
      <c r="I160" s="124" t="s">
        <v>32</v>
      </c>
      <c r="J160" s="124">
        <f>VLOOKUP(F160,Sheet2!$C$9:$H$673,6,0)</f>
        <v>3</v>
      </c>
      <c r="K160" s="124">
        <v>3</v>
      </c>
      <c r="L160" s="129">
        <v>1503495</v>
      </c>
      <c r="M160" s="129">
        <f t="shared" si="2"/>
        <v>4510485</v>
      </c>
      <c r="N160" s="126" t="s">
        <v>149</v>
      </c>
      <c r="O160" s="130" t="s">
        <v>4239</v>
      </c>
      <c r="P160" s="124" t="s">
        <v>4240</v>
      </c>
      <c r="Q160" s="130" t="s">
        <v>4239</v>
      </c>
      <c r="R160" s="124" t="s">
        <v>4240</v>
      </c>
      <c r="S160" s="130" t="s">
        <v>1900</v>
      </c>
      <c r="T160" s="127"/>
      <c r="U160" s="127" t="s">
        <v>1901</v>
      </c>
      <c r="V160" s="151"/>
      <c r="W160" s="130" t="s">
        <v>4276</v>
      </c>
      <c r="X160" s="130"/>
      <c r="Y160" s="124"/>
    </row>
    <row r="161" spans="1:25" ht="33" hidden="1" x14ac:dyDescent="0.25">
      <c r="A161" s="123" t="s">
        <v>3123</v>
      </c>
      <c r="B161" s="127"/>
      <c r="C161" s="125" t="s">
        <v>911</v>
      </c>
      <c r="D161" s="124">
        <v>175</v>
      </c>
      <c r="E161" s="124" t="s">
        <v>3662</v>
      </c>
      <c r="F161" s="139" t="s">
        <v>1115</v>
      </c>
      <c r="G161" s="126" t="s">
        <v>150</v>
      </c>
      <c r="H161" s="126" t="s">
        <v>4130</v>
      </c>
      <c r="I161" s="124" t="s">
        <v>32</v>
      </c>
      <c r="J161" s="124">
        <f>VLOOKUP(F161,Sheet2!$C$9:$H$673,6,0)</f>
        <v>3</v>
      </c>
      <c r="K161" s="124">
        <v>3</v>
      </c>
      <c r="L161" s="129">
        <v>3776220</v>
      </c>
      <c r="M161" s="129">
        <f t="shared" si="2"/>
        <v>11328660</v>
      </c>
      <c r="N161" s="126" t="s">
        <v>42</v>
      </c>
      <c r="O161" s="130" t="s">
        <v>4239</v>
      </c>
      <c r="P161" s="124" t="s">
        <v>4240</v>
      </c>
      <c r="Q161" s="130" t="s">
        <v>4239</v>
      </c>
      <c r="R161" s="124" t="s">
        <v>4240</v>
      </c>
      <c r="S161" s="130" t="s">
        <v>1904</v>
      </c>
      <c r="T161" s="127"/>
      <c r="U161" s="127" t="s">
        <v>1905</v>
      </c>
      <c r="V161" s="151"/>
      <c r="W161" s="130" t="s">
        <v>4276</v>
      </c>
      <c r="X161" s="130"/>
      <c r="Y161" s="124"/>
    </row>
    <row r="162" spans="1:25" ht="33" hidden="1" x14ac:dyDescent="0.25">
      <c r="A162" s="123" t="s">
        <v>3126</v>
      </c>
      <c r="B162" s="127"/>
      <c r="C162" s="125" t="s">
        <v>911</v>
      </c>
      <c r="D162" s="124">
        <v>176</v>
      </c>
      <c r="E162" s="124" t="s">
        <v>3662</v>
      </c>
      <c r="F162" s="139" t="s">
        <v>1116</v>
      </c>
      <c r="G162" s="126" t="s">
        <v>151</v>
      </c>
      <c r="H162" s="126" t="s">
        <v>4131</v>
      </c>
      <c r="I162" s="124" t="s">
        <v>32</v>
      </c>
      <c r="J162" s="124">
        <f>VLOOKUP(F162,Sheet2!$C$9:$H$673,6,0)</f>
        <v>3</v>
      </c>
      <c r="K162" s="124">
        <v>3</v>
      </c>
      <c r="L162" s="129">
        <v>1165500</v>
      </c>
      <c r="M162" s="129">
        <f t="shared" si="2"/>
        <v>3496500</v>
      </c>
      <c r="N162" s="126" t="s">
        <v>49</v>
      </c>
      <c r="O162" s="130" t="s">
        <v>4239</v>
      </c>
      <c r="P162" s="124" t="s">
        <v>4240</v>
      </c>
      <c r="Q162" s="130" t="s">
        <v>4239</v>
      </c>
      <c r="R162" s="124" t="s">
        <v>4240</v>
      </c>
      <c r="S162" s="130" t="s">
        <v>1908</v>
      </c>
      <c r="T162" s="127"/>
      <c r="U162" s="127" t="s">
        <v>1909</v>
      </c>
      <c r="V162" s="151"/>
      <c r="W162" s="130" t="s">
        <v>4276</v>
      </c>
      <c r="X162" s="130"/>
      <c r="Y162" s="124"/>
    </row>
    <row r="163" spans="1:25" ht="33" hidden="1" x14ac:dyDescent="0.25">
      <c r="A163" s="123" t="s">
        <v>3129</v>
      </c>
      <c r="B163" s="127"/>
      <c r="C163" s="125" t="s">
        <v>911</v>
      </c>
      <c r="D163" s="124">
        <v>177</v>
      </c>
      <c r="E163" s="124" t="s">
        <v>3662</v>
      </c>
      <c r="F163" s="139" t="s">
        <v>1117</v>
      </c>
      <c r="G163" s="126" t="s">
        <v>152</v>
      </c>
      <c r="H163" s="126" t="s">
        <v>4132</v>
      </c>
      <c r="I163" s="124" t="s">
        <v>32</v>
      </c>
      <c r="J163" s="124">
        <f>VLOOKUP(F163,Sheet2!$C$9:$H$673,6,0)</f>
        <v>3</v>
      </c>
      <c r="K163" s="124">
        <v>3</v>
      </c>
      <c r="L163" s="129">
        <v>4195800</v>
      </c>
      <c r="M163" s="129">
        <f t="shared" si="2"/>
        <v>12587400</v>
      </c>
      <c r="N163" s="126" t="s">
        <v>42</v>
      </c>
      <c r="O163" s="130" t="s">
        <v>4239</v>
      </c>
      <c r="P163" s="124" t="s">
        <v>4240</v>
      </c>
      <c r="Q163" s="130" t="s">
        <v>4239</v>
      </c>
      <c r="R163" s="124" t="s">
        <v>4240</v>
      </c>
      <c r="S163" s="130" t="s">
        <v>1912</v>
      </c>
      <c r="T163" s="127"/>
      <c r="U163" s="127" t="s">
        <v>1913</v>
      </c>
      <c r="V163" s="151"/>
      <c r="W163" s="130" t="s">
        <v>4276</v>
      </c>
      <c r="X163" s="130"/>
      <c r="Y163" s="124"/>
    </row>
    <row r="164" spans="1:25" ht="33" hidden="1" x14ac:dyDescent="0.25">
      <c r="A164" s="123" t="s">
        <v>3132</v>
      </c>
      <c r="B164" s="127"/>
      <c r="C164" s="125" t="s">
        <v>911</v>
      </c>
      <c r="D164" s="124">
        <v>178</v>
      </c>
      <c r="E164" s="124" t="s">
        <v>3662</v>
      </c>
      <c r="F164" s="139" t="s">
        <v>1118</v>
      </c>
      <c r="G164" s="126" t="s">
        <v>153</v>
      </c>
      <c r="H164" s="126" t="s">
        <v>4133</v>
      </c>
      <c r="I164" s="124" t="s">
        <v>32</v>
      </c>
      <c r="J164" s="124">
        <f>VLOOKUP(F164,Sheet2!$C$9:$H$673,6,0)</f>
        <v>3</v>
      </c>
      <c r="K164" s="124">
        <v>3</v>
      </c>
      <c r="L164" s="129">
        <v>1165500</v>
      </c>
      <c r="M164" s="129">
        <f t="shared" si="2"/>
        <v>3496500</v>
      </c>
      <c r="N164" s="126" t="s">
        <v>49</v>
      </c>
      <c r="O164" s="130" t="s">
        <v>4239</v>
      </c>
      <c r="P164" s="124" t="s">
        <v>4240</v>
      </c>
      <c r="Q164" s="130" t="s">
        <v>4239</v>
      </c>
      <c r="R164" s="124" t="s">
        <v>4240</v>
      </c>
      <c r="S164" s="130" t="s">
        <v>1916</v>
      </c>
      <c r="T164" s="127"/>
      <c r="U164" s="127" t="s">
        <v>1917</v>
      </c>
      <c r="V164" s="151"/>
      <c r="W164" s="130" t="s">
        <v>4276</v>
      </c>
      <c r="X164" s="130"/>
      <c r="Y164" s="124"/>
    </row>
    <row r="165" spans="1:25" ht="33" hidden="1" x14ac:dyDescent="0.25">
      <c r="A165" s="123" t="s">
        <v>3135</v>
      </c>
      <c r="B165" s="127"/>
      <c r="C165" s="125" t="s">
        <v>911</v>
      </c>
      <c r="D165" s="124">
        <v>179</v>
      </c>
      <c r="E165" s="124" t="s">
        <v>3662</v>
      </c>
      <c r="F165" s="139" t="s">
        <v>1119</v>
      </c>
      <c r="G165" s="126" t="s">
        <v>154</v>
      </c>
      <c r="H165" s="126" t="s">
        <v>4134</v>
      </c>
      <c r="I165" s="124" t="s">
        <v>32</v>
      </c>
      <c r="J165" s="124">
        <f>VLOOKUP(F165,Sheet2!$C$9:$H$673,6,0)</f>
        <v>10</v>
      </c>
      <c r="K165" s="124">
        <v>10</v>
      </c>
      <c r="L165" s="129">
        <v>4195800</v>
      </c>
      <c r="M165" s="129">
        <f t="shared" si="2"/>
        <v>41958000</v>
      </c>
      <c r="N165" s="126" t="s">
        <v>42</v>
      </c>
      <c r="O165" s="130" t="s">
        <v>4239</v>
      </c>
      <c r="P165" s="124" t="s">
        <v>4240</v>
      </c>
      <c r="Q165" s="130" t="s">
        <v>4239</v>
      </c>
      <c r="R165" s="124" t="s">
        <v>4240</v>
      </c>
      <c r="S165" s="130" t="s">
        <v>1920</v>
      </c>
      <c r="T165" s="127"/>
      <c r="U165" s="127" t="s">
        <v>1921</v>
      </c>
      <c r="V165" s="151"/>
      <c r="W165" s="130" t="s">
        <v>4276</v>
      </c>
      <c r="X165" s="130"/>
      <c r="Y165" s="124"/>
    </row>
    <row r="166" spans="1:25" ht="33" hidden="1" x14ac:dyDescent="0.25">
      <c r="A166" s="123" t="s">
        <v>3138</v>
      </c>
      <c r="B166" s="127"/>
      <c r="C166" s="125" t="s">
        <v>911</v>
      </c>
      <c r="D166" s="124">
        <v>180</v>
      </c>
      <c r="E166" s="124" t="s">
        <v>3662</v>
      </c>
      <c r="F166" s="139" t="s">
        <v>1120</v>
      </c>
      <c r="G166" s="126" t="s">
        <v>155</v>
      </c>
      <c r="H166" s="126" t="s">
        <v>4135</v>
      </c>
      <c r="I166" s="124" t="s">
        <v>32</v>
      </c>
      <c r="J166" s="124">
        <f>VLOOKUP(F166,Sheet2!$C$9:$H$673,6,0)</f>
        <v>5</v>
      </c>
      <c r="K166" s="124">
        <v>5</v>
      </c>
      <c r="L166" s="129">
        <v>2331000</v>
      </c>
      <c r="M166" s="129">
        <f t="shared" si="2"/>
        <v>11655000</v>
      </c>
      <c r="N166" s="126" t="s">
        <v>49</v>
      </c>
      <c r="O166" s="130" t="s">
        <v>4239</v>
      </c>
      <c r="P166" s="124" t="s">
        <v>4240</v>
      </c>
      <c r="Q166" s="130" t="s">
        <v>4239</v>
      </c>
      <c r="R166" s="124" t="s">
        <v>4240</v>
      </c>
      <c r="S166" s="130" t="s">
        <v>1924</v>
      </c>
      <c r="T166" s="127"/>
      <c r="U166" s="127" t="s">
        <v>1925</v>
      </c>
      <c r="V166" s="151"/>
      <c r="W166" s="130" t="s">
        <v>4276</v>
      </c>
      <c r="X166" s="130"/>
      <c r="Y166" s="124"/>
    </row>
    <row r="167" spans="1:25" ht="33" hidden="1" x14ac:dyDescent="0.25">
      <c r="A167" s="123" t="s">
        <v>3141</v>
      </c>
      <c r="B167" s="127"/>
      <c r="C167" s="125" t="s">
        <v>911</v>
      </c>
      <c r="D167" s="124">
        <v>181</v>
      </c>
      <c r="E167" s="124" t="s">
        <v>3662</v>
      </c>
      <c r="F167" s="139" t="s">
        <v>1121</v>
      </c>
      <c r="G167" s="126" t="s">
        <v>156</v>
      </c>
      <c r="H167" s="126" t="s">
        <v>4136</v>
      </c>
      <c r="I167" s="124" t="s">
        <v>32</v>
      </c>
      <c r="J167" s="124">
        <f>VLOOKUP(F167,Sheet2!$C$9:$H$673,6,0)</f>
        <v>3</v>
      </c>
      <c r="K167" s="124">
        <v>3</v>
      </c>
      <c r="L167" s="129">
        <v>4662000</v>
      </c>
      <c r="M167" s="129">
        <f t="shared" si="2"/>
        <v>13986000</v>
      </c>
      <c r="N167" s="126" t="s">
        <v>157</v>
      </c>
      <c r="O167" s="130" t="s">
        <v>4239</v>
      </c>
      <c r="P167" s="124" t="s">
        <v>4240</v>
      </c>
      <c r="Q167" s="130" t="s">
        <v>4239</v>
      </c>
      <c r="R167" s="124" t="s">
        <v>4240</v>
      </c>
      <c r="S167" s="130" t="s">
        <v>1927</v>
      </c>
      <c r="T167" s="127"/>
      <c r="U167" s="127" t="s">
        <v>1928</v>
      </c>
      <c r="V167" s="151"/>
      <c r="W167" s="130" t="s">
        <v>4276</v>
      </c>
      <c r="X167" s="130"/>
      <c r="Y167" s="124"/>
    </row>
    <row r="168" spans="1:25" ht="33" hidden="1" x14ac:dyDescent="0.25">
      <c r="A168" s="123" t="s">
        <v>3144</v>
      </c>
      <c r="B168" s="127"/>
      <c r="C168" s="125" t="s">
        <v>911</v>
      </c>
      <c r="D168" s="124">
        <v>182</v>
      </c>
      <c r="E168" s="124" t="s">
        <v>3662</v>
      </c>
      <c r="F168" s="139" t="s">
        <v>1122</v>
      </c>
      <c r="G168" s="126" t="s">
        <v>158</v>
      </c>
      <c r="H168" s="126" t="s">
        <v>4137</v>
      </c>
      <c r="I168" s="124" t="s">
        <v>32</v>
      </c>
      <c r="J168" s="124">
        <f>VLOOKUP(F168,Sheet2!$C$9:$H$673,6,0)</f>
        <v>3</v>
      </c>
      <c r="K168" s="124">
        <v>3</v>
      </c>
      <c r="L168" s="129">
        <v>2331000</v>
      </c>
      <c r="M168" s="129">
        <f t="shared" si="2"/>
        <v>6993000</v>
      </c>
      <c r="N168" s="126" t="s">
        <v>77</v>
      </c>
      <c r="O168" s="130" t="s">
        <v>4239</v>
      </c>
      <c r="P168" s="124" t="s">
        <v>4240</v>
      </c>
      <c r="Q168" s="130" t="s">
        <v>4239</v>
      </c>
      <c r="R168" s="124" t="s">
        <v>4240</v>
      </c>
      <c r="S168" s="130" t="s">
        <v>1930</v>
      </c>
      <c r="T168" s="127"/>
      <c r="U168" s="127" t="s">
        <v>1931</v>
      </c>
      <c r="V168" s="151"/>
      <c r="W168" s="130" t="s">
        <v>4276</v>
      </c>
      <c r="X168" s="130"/>
      <c r="Y168" s="124"/>
    </row>
    <row r="169" spans="1:25" ht="33" hidden="1" x14ac:dyDescent="0.25">
      <c r="A169" s="123" t="s">
        <v>3147</v>
      </c>
      <c r="B169" s="127"/>
      <c r="C169" s="125" t="s">
        <v>911</v>
      </c>
      <c r="D169" s="124">
        <v>183</v>
      </c>
      <c r="E169" s="124" t="s">
        <v>3662</v>
      </c>
      <c r="F169" s="139" t="s">
        <v>1123</v>
      </c>
      <c r="G169" s="126" t="s">
        <v>159</v>
      </c>
      <c r="H169" s="126" t="s">
        <v>4138</v>
      </c>
      <c r="I169" s="124" t="s">
        <v>32</v>
      </c>
      <c r="J169" s="124">
        <f>VLOOKUP(F169,Sheet2!$C$9:$H$673,6,0)</f>
        <v>3</v>
      </c>
      <c r="K169" s="124">
        <v>3</v>
      </c>
      <c r="L169" s="129">
        <v>1050000</v>
      </c>
      <c r="M169" s="129">
        <f t="shared" si="2"/>
        <v>3150000</v>
      </c>
      <c r="N169" s="126" t="s">
        <v>160</v>
      </c>
      <c r="O169" s="130" t="s">
        <v>4239</v>
      </c>
      <c r="P169" s="124" t="s">
        <v>4240</v>
      </c>
      <c r="Q169" s="130" t="s">
        <v>4239</v>
      </c>
      <c r="R169" s="124" t="s">
        <v>4240</v>
      </c>
      <c r="S169" s="130" t="s">
        <v>1934</v>
      </c>
      <c r="T169" s="127"/>
      <c r="U169" s="127" t="s">
        <v>1935</v>
      </c>
      <c r="V169" s="151"/>
      <c r="W169" s="130" t="s">
        <v>4276</v>
      </c>
      <c r="X169" s="130"/>
      <c r="Y169" s="124"/>
    </row>
    <row r="170" spans="1:25" ht="33" hidden="1" x14ac:dyDescent="0.25">
      <c r="A170" s="123" t="s">
        <v>3150</v>
      </c>
      <c r="B170" s="127"/>
      <c r="C170" s="125" t="s">
        <v>911</v>
      </c>
      <c r="D170" s="124">
        <v>184</v>
      </c>
      <c r="E170" s="124" t="s">
        <v>3662</v>
      </c>
      <c r="F170" s="139" t="s">
        <v>1124</v>
      </c>
      <c r="G170" s="126" t="s">
        <v>161</v>
      </c>
      <c r="H170" s="126" t="s">
        <v>4139</v>
      </c>
      <c r="I170" s="124" t="s">
        <v>32</v>
      </c>
      <c r="J170" s="124">
        <f>VLOOKUP(F170,Sheet2!$C$9:$H$673,6,0)</f>
        <v>20</v>
      </c>
      <c r="K170" s="124">
        <v>20</v>
      </c>
      <c r="L170" s="129">
        <v>5827500</v>
      </c>
      <c r="M170" s="129">
        <f t="shared" si="2"/>
        <v>116550000</v>
      </c>
      <c r="N170" s="126" t="s">
        <v>42</v>
      </c>
      <c r="O170" s="130" t="s">
        <v>4239</v>
      </c>
      <c r="P170" s="124" t="s">
        <v>4240</v>
      </c>
      <c r="Q170" s="130" t="s">
        <v>4239</v>
      </c>
      <c r="R170" s="124" t="s">
        <v>4240</v>
      </c>
      <c r="S170" s="130" t="s">
        <v>1938</v>
      </c>
      <c r="T170" s="127"/>
      <c r="U170" s="127" t="s">
        <v>1939</v>
      </c>
      <c r="V170" s="151"/>
      <c r="W170" s="130" t="s">
        <v>4276</v>
      </c>
      <c r="X170" s="130"/>
      <c r="Y170" s="124"/>
    </row>
    <row r="171" spans="1:25" ht="33" hidden="1" x14ac:dyDescent="0.25">
      <c r="A171" s="123" t="s">
        <v>3154</v>
      </c>
      <c r="B171" s="127"/>
      <c r="C171" s="125" t="s">
        <v>911</v>
      </c>
      <c r="D171" s="124">
        <v>185</v>
      </c>
      <c r="E171" s="124" t="s">
        <v>3662</v>
      </c>
      <c r="F171" s="139" t="s">
        <v>1125</v>
      </c>
      <c r="G171" s="126" t="s">
        <v>162</v>
      </c>
      <c r="H171" s="126" t="s">
        <v>4140</v>
      </c>
      <c r="I171" s="124" t="s">
        <v>32</v>
      </c>
      <c r="J171" s="124">
        <f>VLOOKUP(F171,Sheet2!$C$9:$H$673,6,0)</f>
        <v>9</v>
      </c>
      <c r="K171" s="124">
        <v>9</v>
      </c>
      <c r="L171" s="129">
        <v>1165500</v>
      </c>
      <c r="M171" s="129">
        <f t="shared" si="2"/>
        <v>10489500</v>
      </c>
      <c r="N171" s="126" t="s">
        <v>49</v>
      </c>
      <c r="O171" s="130" t="s">
        <v>4239</v>
      </c>
      <c r="P171" s="124" t="s">
        <v>4240</v>
      </c>
      <c r="Q171" s="130" t="s">
        <v>4239</v>
      </c>
      <c r="R171" s="124" t="s">
        <v>4240</v>
      </c>
      <c r="S171" s="130" t="s">
        <v>1942</v>
      </c>
      <c r="T171" s="127"/>
      <c r="U171" s="127" t="s">
        <v>1943</v>
      </c>
      <c r="V171" s="151"/>
      <c r="W171" s="130" t="s">
        <v>4276</v>
      </c>
      <c r="X171" s="130"/>
      <c r="Y171" s="124"/>
    </row>
    <row r="172" spans="1:25" ht="33" hidden="1" x14ac:dyDescent="0.25">
      <c r="A172" s="123" t="s">
        <v>3157</v>
      </c>
      <c r="B172" s="127"/>
      <c r="C172" s="125" t="s">
        <v>911</v>
      </c>
      <c r="D172" s="124">
        <v>186</v>
      </c>
      <c r="E172" s="124" t="s">
        <v>3662</v>
      </c>
      <c r="F172" s="139" t="s">
        <v>1126</v>
      </c>
      <c r="G172" s="126" t="s">
        <v>163</v>
      </c>
      <c r="H172" s="126" t="s">
        <v>4141</v>
      </c>
      <c r="I172" s="124" t="s">
        <v>32</v>
      </c>
      <c r="J172" s="124">
        <f>VLOOKUP(F172,Sheet2!$C$9:$H$673,6,0)</f>
        <v>25</v>
      </c>
      <c r="K172" s="124">
        <v>25</v>
      </c>
      <c r="L172" s="129">
        <v>4895100</v>
      </c>
      <c r="M172" s="129">
        <f t="shared" si="2"/>
        <v>122377500</v>
      </c>
      <c r="N172" s="126" t="s">
        <v>42</v>
      </c>
      <c r="O172" s="130" t="s">
        <v>4239</v>
      </c>
      <c r="P172" s="124" t="s">
        <v>4240</v>
      </c>
      <c r="Q172" s="130" t="s">
        <v>4239</v>
      </c>
      <c r="R172" s="124" t="s">
        <v>4240</v>
      </c>
      <c r="S172" s="130">
        <v>11820583122</v>
      </c>
      <c r="T172" s="127"/>
      <c r="U172" s="127" t="s">
        <v>1946</v>
      </c>
      <c r="V172" s="151"/>
      <c r="W172" s="130" t="s">
        <v>4276</v>
      </c>
      <c r="X172" s="130"/>
      <c r="Y172" s="124"/>
    </row>
    <row r="173" spans="1:25" ht="33" hidden="1" x14ac:dyDescent="0.25">
      <c r="A173" s="123" t="s">
        <v>3160</v>
      </c>
      <c r="B173" s="127"/>
      <c r="C173" s="125" t="s">
        <v>911</v>
      </c>
      <c r="D173" s="124">
        <v>187</v>
      </c>
      <c r="E173" s="124" t="s">
        <v>3662</v>
      </c>
      <c r="F173" s="139" t="s">
        <v>1127</v>
      </c>
      <c r="G173" s="126" t="s">
        <v>164</v>
      </c>
      <c r="H173" s="126" t="s">
        <v>4142</v>
      </c>
      <c r="I173" s="124" t="s">
        <v>32</v>
      </c>
      <c r="J173" s="124">
        <f>VLOOKUP(F173,Sheet2!$C$9:$H$673,6,0)</f>
        <v>6</v>
      </c>
      <c r="K173" s="124">
        <v>6</v>
      </c>
      <c r="L173" s="129">
        <v>1165500</v>
      </c>
      <c r="M173" s="129">
        <f t="shared" si="2"/>
        <v>6993000</v>
      </c>
      <c r="N173" s="126" t="s">
        <v>94</v>
      </c>
      <c r="O173" s="130" t="s">
        <v>4239</v>
      </c>
      <c r="P173" s="124" t="s">
        <v>4240</v>
      </c>
      <c r="Q173" s="130" t="s">
        <v>4239</v>
      </c>
      <c r="R173" s="124" t="s">
        <v>4240</v>
      </c>
      <c r="S173" s="130">
        <v>11876376122</v>
      </c>
      <c r="T173" s="127"/>
      <c r="U173" s="127" t="s">
        <v>1949</v>
      </c>
      <c r="V173" s="151"/>
      <c r="W173" s="130" t="s">
        <v>4276</v>
      </c>
      <c r="X173" s="130"/>
      <c r="Y173" s="124"/>
    </row>
    <row r="174" spans="1:25" ht="33" hidden="1" x14ac:dyDescent="0.25">
      <c r="A174" s="123" t="s">
        <v>3164</v>
      </c>
      <c r="B174" s="127"/>
      <c r="C174" s="125" t="s">
        <v>911</v>
      </c>
      <c r="D174" s="124">
        <v>188</v>
      </c>
      <c r="E174" s="124" t="s">
        <v>3662</v>
      </c>
      <c r="F174" s="139" t="s">
        <v>1128</v>
      </c>
      <c r="G174" s="126" t="s">
        <v>4143</v>
      </c>
      <c r="H174" s="126" t="s">
        <v>4144</v>
      </c>
      <c r="I174" s="124" t="s">
        <v>32</v>
      </c>
      <c r="J174" s="124">
        <f>VLOOKUP(F174,Sheet2!$C$9:$H$673,6,0)</f>
        <v>13</v>
      </c>
      <c r="K174" s="124">
        <v>13</v>
      </c>
      <c r="L174" s="129">
        <v>2564100</v>
      </c>
      <c r="M174" s="129">
        <f t="shared" si="2"/>
        <v>33333300</v>
      </c>
      <c r="N174" s="126" t="s">
        <v>166</v>
      </c>
      <c r="O174" s="130" t="s">
        <v>4239</v>
      </c>
      <c r="P174" s="124" t="s">
        <v>4240</v>
      </c>
      <c r="Q174" s="130" t="s">
        <v>4239</v>
      </c>
      <c r="R174" s="124" t="s">
        <v>4240</v>
      </c>
      <c r="S174" s="130">
        <v>11820648122</v>
      </c>
      <c r="T174" s="127"/>
      <c r="U174" s="127" t="s">
        <v>1952</v>
      </c>
      <c r="V174" s="151"/>
      <c r="W174" s="130" t="s">
        <v>4276</v>
      </c>
      <c r="X174" s="130"/>
      <c r="Y174" s="124"/>
    </row>
    <row r="175" spans="1:25" ht="33" hidden="1" x14ac:dyDescent="0.25">
      <c r="A175" s="123" t="s">
        <v>3167</v>
      </c>
      <c r="B175" s="127"/>
      <c r="C175" s="125" t="s">
        <v>911</v>
      </c>
      <c r="D175" s="124">
        <v>189</v>
      </c>
      <c r="E175" s="124" t="s">
        <v>3662</v>
      </c>
      <c r="F175" s="139" t="s">
        <v>1129</v>
      </c>
      <c r="G175" s="126" t="s">
        <v>167</v>
      </c>
      <c r="H175" s="126" t="s">
        <v>4145</v>
      </c>
      <c r="I175" s="124" t="s">
        <v>32</v>
      </c>
      <c r="J175" s="124">
        <f>VLOOKUP(F175,Sheet2!$C$9:$H$673,6,0)</f>
        <v>150</v>
      </c>
      <c r="K175" s="124">
        <v>150</v>
      </c>
      <c r="L175" s="129">
        <v>2564100</v>
      </c>
      <c r="M175" s="129">
        <f t="shared" si="2"/>
        <v>384615000</v>
      </c>
      <c r="N175" s="126" t="s">
        <v>42</v>
      </c>
      <c r="O175" s="130" t="s">
        <v>4239</v>
      </c>
      <c r="P175" s="124" t="s">
        <v>4240</v>
      </c>
      <c r="Q175" s="130" t="s">
        <v>4239</v>
      </c>
      <c r="R175" s="124" t="s">
        <v>4240</v>
      </c>
      <c r="S175" s="130" t="s">
        <v>1955</v>
      </c>
      <c r="T175" s="127"/>
      <c r="U175" s="127" t="s">
        <v>1956</v>
      </c>
      <c r="V175" s="151"/>
      <c r="W175" s="130" t="s">
        <v>4276</v>
      </c>
      <c r="X175" s="130"/>
      <c r="Y175" s="124"/>
    </row>
    <row r="176" spans="1:25" ht="33" hidden="1" x14ac:dyDescent="0.25">
      <c r="A176" s="123" t="s">
        <v>3169</v>
      </c>
      <c r="B176" s="127"/>
      <c r="C176" s="125" t="s">
        <v>911</v>
      </c>
      <c r="D176" s="124">
        <v>190</v>
      </c>
      <c r="E176" s="124" t="s">
        <v>3662</v>
      </c>
      <c r="F176" s="139" t="s">
        <v>1130</v>
      </c>
      <c r="G176" s="126" t="s">
        <v>168</v>
      </c>
      <c r="H176" s="126" t="s">
        <v>4146</v>
      </c>
      <c r="I176" s="124" t="s">
        <v>32</v>
      </c>
      <c r="J176" s="124">
        <f>VLOOKUP(F176,Sheet2!$C$9:$H$673,6,0)</f>
        <v>10</v>
      </c>
      <c r="K176" s="124">
        <v>10</v>
      </c>
      <c r="L176" s="129">
        <v>3846150</v>
      </c>
      <c r="M176" s="129">
        <f t="shared" si="2"/>
        <v>38461500</v>
      </c>
      <c r="N176" s="126" t="s">
        <v>42</v>
      </c>
      <c r="O176" s="130" t="s">
        <v>4239</v>
      </c>
      <c r="P176" s="124" t="s">
        <v>4240</v>
      </c>
      <c r="Q176" s="130" t="s">
        <v>4239</v>
      </c>
      <c r="R176" s="124" t="s">
        <v>4240</v>
      </c>
      <c r="S176" s="130" t="s">
        <v>1959</v>
      </c>
      <c r="T176" s="127"/>
      <c r="U176" s="127" t="s">
        <v>1960</v>
      </c>
      <c r="V176" s="151"/>
      <c r="W176" s="130" t="s">
        <v>4276</v>
      </c>
      <c r="X176" s="130"/>
      <c r="Y176" s="124"/>
    </row>
    <row r="177" spans="1:25" ht="33" hidden="1" x14ac:dyDescent="0.25">
      <c r="A177" s="123" t="s">
        <v>3171</v>
      </c>
      <c r="B177" s="127"/>
      <c r="C177" s="125" t="s">
        <v>911</v>
      </c>
      <c r="D177" s="124">
        <v>191</v>
      </c>
      <c r="E177" s="124" t="s">
        <v>3662</v>
      </c>
      <c r="F177" s="139" t="s">
        <v>1131</v>
      </c>
      <c r="G177" s="126" t="s">
        <v>169</v>
      </c>
      <c r="H177" s="126" t="s">
        <v>4147</v>
      </c>
      <c r="I177" s="124" t="s">
        <v>32</v>
      </c>
      <c r="J177" s="124">
        <f>VLOOKUP(F177,Sheet2!$C$9:$H$673,6,0)</f>
        <v>6</v>
      </c>
      <c r="K177" s="124">
        <v>6</v>
      </c>
      <c r="L177" s="129">
        <v>1165500</v>
      </c>
      <c r="M177" s="129">
        <f t="shared" si="2"/>
        <v>6993000</v>
      </c>
      <c r="N177" s="126" t="s">
        <v>49</v>
      </c>
      <c r="O177" s="130" t="s">
        <v>4239</v>
      </c>
      <c r="P177" s="124" t="s">
        <v>4240</v>
      </c>
      <c r="Q177" s="130" t="s">
        <v>4239</v>
      </c>
      <c r="R177" s="124" t="s">
        <v>4240</v>
      </c>
      <c r="S177" s="130" t="s">
        <v>1963</v>
      </c>
      <c r="T177" s="127"/>
      <c r="U177" s="127" t="s">
        <v>1964</v>
      </c>
      <c r="V177" s="151"/>
      <c r="W177" s="130" t="s">
        <v>4276</v>
      </c>
      <c r="X177" s="130"/>
      <c r="Y177" s="124"/>
    </row>
    <row r="178" spans="1:25" ht="33" hidden="1" x14ac:dyDescent="0.25">
      <c r="A178" s="123" t="s">
        <v>3174</v>
      </c>
      <c r="B178" s="127"/>
      <c r="C178" s="125" t="s">
        <v>911</v>
      </c>
      <c r="D178" s="124">
        <v>192</v>
      </c>
      <c r="E178" s="124" t="s">
        <v>3662</v>
      </c>
      <c r="F178" s="139" t="s">
        <v>1132</v>
      </c>
      <c r="G178" s="126" t="s">
        <v>170</v>
      </c>
      <c r="H178" s="126" t="s">
        <v>4148</v>
      </c>
      <c r="I178" s="124" t="s">
        <v>32</v>
      </c>
      <c r="J178" s="124">
        <f>VLOOKUP(F178,Sheet2!$C$9:$H$673,6,0)</f>
        <v>4</v>
      </c>
      <c r="K178" s="124">
        <v>4</v>
      </c>
      <c r="L178" s="129">
        <v>16800000</v>
      </c>
      <c r="M178" s="129">
        <f t="shared" si="2"/>
        <v>67200000</v>
      </c>
      <c r="N178" s="126" t="s">
        <v>42</v>
      </c>
      <c r="O178" s="130" t="s">
        <v>4239</v>
      </c>
      <c r="P178" s="124" t="s">
        <v>4240</v>
      </c>
      <c r="Q178" s="130" t="s">
        <v>4239</v>
      </c>
      <c r="R178" s="124" t="s">
        <v>4240</v>
      </c>
      <c r="S178" s="130" t="s">
        <v>1967</v>
      </c>
      <c r="T178" s="127"/>
      <c r="U178" s="127" t="s">
        <v>1968</v>
      </c>
      <c r="V178" s="151"/>
      <c r="W178" s="130" t="s">
        <v>4276</v>
      </c>
      <c r="X178" s="130"/>
      <c r="Y178" s="124"/>
    </row>
    <row r="179" spans="1:25" ht="33" hidden="1" x14ac:dyDescent="0.25">
      <c r="A179" s="123" t="s">
        <v>3177</v>
      </c>
      <c r="B179" s="127"/>
      <c r="C179" s="125" t="s">
        <v>911</v>
      </c>
      <c r="D179" s="124">
        <v>193</v>
      </c>
      <c r="E179" s="124" t="s">
        <v>3662</v>
      </c>
      <c r="F179" s="139" t="s">
        <v>1133</v>
      </c>
      <c r="G179" s="126" t="s">
        <v>171</v>
      </c>
      <c r="H179" s="126" t="s">
        <v>4149</v>
      </c>
      <c r="I179" s="124" t="s">
        <v>32</v>
      </c>
      <c r="J179" s="124">
        <f>VLOOKUP(F179,Sheet2!$C$9:$H$673,6,0)</f>
        <v>4</v>
      </c>
      <c r="K179" s="124">
        <v>4</v>
      </c>
      <c r="L179" s="129">
        <v>5880000</v>
      </c>
      <c r="M179" s="129">
        <f t="shared" si="2"/>
        <v>23520000</v>
      </c>
      <c r="N179" s="126" t="s">
        <v>77</v>
      </c>
      <c r="O179" s="130" t="s">
        <v>4239</v>
      </c>
      <c r="P179" s="124" t="s">
        <v>4240</v>
      </c>
      <c r="Q179" s="130" t="s">
        <v>4239</v>
      </c>
      <c r="R179" s="124" t="s">
        <v>4240</v>
      </c>
      <c r="S179" s="130" t="s">
        <v>1971</v>
      </c>
      <c r="T179" s="127"/>
      <c r="U179" s="127" t="s">
        <v>1972</v>
      </c>
      <c r="V179" s="151"/>
      <c r="W179" s="130" t="s">
        <v>4276</v>
      </c>
      <c r="X179" s="130"/>
      <c r="Y179" s="124"/>
    </row>
    <row r="180" spans="1:25" ht="33" hidden="1" x14ac:dyDescent="0.25">
      <c r="A180" s="123" t="s">
        <v>3180</v>
      </c>
      <c r="B180" s="127"/>
      <c r="C180" s="125" t="s">
        <v>911</v>
      </c>
      <c r="D180" s="124">
        <v>194</v>
      </c>
      <c r="E180" s="124" t="s">
        <v>3662</v>
      </c>
      <c r="F180" s="139" t="s">
        <v>1134</v>
      </c>
      <c r="G180" s="126" t="s">
        <v>172</v>
      </c>
      <c r="H180" s="126" t="s">
        <v>4150</v>
      </c>
      <c r="I180" s="124" t="s">
        <v>32</v>
      </c>
      <c r="J180" s="124">
        <f>VLOOKUP(F180,Sheet2!$C$9:$H$673,6,0)</f>
        <v>4</v>
      </c>
      <c r="K180" s="124">
        <v>4</v>
      </c>
      <c r="L180" s="129">
        <v>4200000</v>
      </c>
      <c r="M180" s="129">
        <f t="shared" si="2"/>
        <v>16800000</v>
      </c>
      <c r="N180" s="126" t="s">
        <v>77</v>
      </c>
      <c r="O180" s="130" t="s">
        <v>4239</v>
      </c>
      <c r="P180" s="124" t="s">
        <v>4240</v>
      </c>
      <c r="Q180" s="130" t="s">
        <v>4239</v>
      </c>
      <c r="R180" s="124" t="s">
        <v>4240</v>
      </c>
      <c r="S180" s="130" t="s">
        <v>1975</v>
      </c>
      <c r="T180" s="127"/>
      <c r="U180" s="127" t="s">
        <v>1976</v>
      </c>
      <c r="V180" s="151"/>
      <c r="W180" s="130" t="s">
        <v>4276</v>
      </c>
      <c r="X180" s="130"/>
      <c r="Y180" s="124"/>
    </row>
    <row r="181" spans="1:25" ht="33" hidden="1" x14ac:dyDescent="0.25">
      <c r="A181" s="123" t="s">
        <v>3183</v>
      </c>
      <c r="B181" s="127"/>
      <c r="C181" s="125" t="s">
        <v>911</v>
      </c>
      <c r="D181" s="124">
        <v>195</v>
      </c>
      <c r="E181" s="124" t="s">
        <v>3662</v>
      </c>
      <c r="F181" s="139" t="s">
        <v>1135</v>
      </c>
      <c r="G181" s="126" t="s">
        <v>173</v>
      </c>
      <c r="H181" s="126" t="s">
        <v>4151</v>
      </c>
      <c r="I181" s="124" t="s">
        <v>32</v>
      </c>
      <c r="J181" s="124">
        <f>VLOOKUP(F181,Sheet2!$C$9:$H$673,6,0)</f>
        <v>6</v>
      </c>
      <c r="K181" s="124">
        <v>6</v>
      </c>
      <c r="L181" s="129">
        <v>7342650</v>
      </c>
      <c r="M181" s="129">
        <f t="shared" si="2"/>
        <v>44055900</v>
      </c>
      <c r="N181" s="126" t="s">
        <v>42</v>
      </c>
      <c r="O181" s="130" t="s">
        <v>4239</v>
      </c>
      <c r="P181" s="124" t="s">
        <v>4240</v>
      </c>
      <c r="Q181" s="130" t="s">
        <v>4239</v>
      </c>
      <c r="R181" s="124" t="s">
        <v>4240</v>
      </c>
      <c r="S181" s="130" t="s">
        <v>1979</v>
      </c>
      <c r="T181" s="127"/>
      <c r="U181" s="127" t="s">
        <v>1980</v>
      </c>
      <c r="V181" s="151"/>
      <c r="W181" s="130" t="s">
        <v>4276</v>
      </c>
      <c r="X181" s="130"/>
      <c r="Y181" s="124"/>
    </row>
    <row r="182" spans="1:25" ht="33" hidden="1" x14ac:dyDescent="0.25">
      <c r="A182" s="123" t="s">
        <v>3185</v>
      </c>
      <c r="B182" s="127"/>
      <c r="C182" s="125" t="s">
        <v>911</v>
      </c>
      <c r="D182" s="124">
        <v>196</v>
      </c>
      <c r="E182" s="124" t="s">
        <v>3662</v>
      </c>
      <c r="F182" s="139" t="s">
        <v>1136</v>
      </c>
      <c r="G182" s="126" t="s">
        <v>174</v>
      </c>
      <c r="H182" s="126" t="s">
        <v>4152</v>
      </c>
      <c r="I182" s="124" t="s">
        <v>32</v>
      </c>
      <c r="J182" s="124">
        <f>VLOOKUP(F182,Sheet2!$C$9:$H$673,6,0)</f>
        <v>3</v>
      </c>
      <c r="K182" s="124">
        <v>3</v>
      </c>
      <c r="L182" s="129">
        <v>2913750</v>
      </c>
      <c r="M182" s="129">
        <f t="shared" si="2"/>
        <v>8741250</v>
      </c>
      <c r="N182" s="126" t="s">
        <v>77</v>
      </c>
      <c r="O182" s="130" t="s">
        <v>4239</v>
      </c>
      <c r="P182" s="124" t="s">
        <v>4240</v>
      </c>
      <c r="Q182" s="130" t="s">
        <v>4239</v>
      </c>
      <c r="R182" s="124" t="s">
        <v>4240</v>
      </c>
      <c r="S182" s="130" t="s">
        <v>1983</v>
      </c>
      <c r="T182" s="127"/>
      <c r="U182" s="127" t="s">
        <v>1984</v>
      </c>
      <c r="V182" s="151"/>
      <c r="W182" s="130" t="s">
        <v>4276</v>
      </c>
      <c r="X182" s="130"/>
      <c r="Y182" s="124"/>
    </row>
    <row r="183" spans="1:25" ht="49.5" hidden="1" x14ac:dyDescent="0.25">
      <c r="A183" s="123" t="s">
        <v>3187</v>
      </c>
      <c r="B183" s="127"/>
      <c r="C183" s="125" t="s">
        <v>911</v>
      </c>
      <c r="D183" s="124">
        <v>197</v>
      </c>
      <c r="E183" s="124" t="s">
        <v>3662</v>
      </c>
      <c r="F183" s="139" t="s">
        <v>1137</v>
      </c>
      <c r="G183" s="126" t="s">
        <v>175</v>
      </c>
      <c r="H183" s="126" t="s">
        <v>4153</v>
      </c>
      <c r="I183" s="124" t="s">
        <v>32</v>
      </c>
      <c r="J183" s="124">
        <f>VLOOKUP(F183,Sheet2!$C$9:$H$673,6,0)</f>
        <v>20</v>
      </c>
      <c r="K183" s="124">
        <v>20</v>
      </c>
      <c r="L183" s="129">
        <v>4200000</v>
      </c>
      <c r="M183" s="129">
        <f t="shared" si="2"/>
        <v>84000000</v>
      </c>
      <c r="N183" s="126" t="s">
        <v>42</v>
      </c>
      <c r="O183" s="130" t="s">
        <v>4239</v>
      </c>
      <c r="P183" s="124" t="s">
        <v>4240</v>
      </c>
      <c r="Q183" s="130" t="s">
        <v>4239</v>
      </c>
      <c r="R183" s="124" t="s">
        <v>4240</v>
      </c>
      <c r="S183" s="130" t="s">
        <v>4252</v>
      </c>
      <c r="T183" s="127"/>
      <c r="U183" s="127" t="s">
        <v>4254</v>
      </c>
      <c r="V183" s="151"/>
      <c r="W183" s="130" t="s">
        <v>4276</v>
      </c>
      <c r="X183" s="130"/>
      <c r="Y183" s="124"/>
    </row>
    <row r="184" spans="1:25" ht="33" hidden="1" x14ac:dyDescent="0.25">
      <c r="A184" s="123" t="s">
        <v>3190</v>
      </c>
      <c r="B184" s="127"/>
      <c r="C184" s="125" t="s">
        <v>911</v>
      </c>
      <c r="D184" s="124">
        <v>198</v>
      </c>
      <c r="E184" s="124" t="s">
        <v>3662</v>
      </c>
      <c r="F184" s="139" t="s">
        <v>1138</v>
      </c>
      <c r="G184" s="126" t="s">
        <v>176</v>
      </c>
      <c r="H184" s="126" t="s">
        <v>4154</v>
      </c>
      <c r="I184" s="124" t="s">
        <v>32</v>
      </c>
      <c r="J184" s="124">
        <f>VLOOKUP(F184,Sheet2!$C$9:$H$673,6,0)</f>
        <v>12</v>
      </c>
      <c r="K184" s="124">
        <v>12</v>
      </c>
      <c r="L184" s="129">
        <v>3554775</v>
      </c>
      <c r="M184" s="129">
        <f t="shared" si="2"/>
        <v>42657300</v>
      </c>
      <c r="N184" s="126" t="s">
        <v>177</v>
      </c>
      <c r="O184" s="130" t="s">
        <v>4239</v>
      </c>
      <c r="P184" s="124" t="s">
        <v>4240</v>
      </c>
      <c r="Q184" s="130" t="s">
        <v>4239</v>
      </c>
      <c r="R184" s="124" t="s">
        <v>4240</v>
      </c>
      <c r="S184" s="130" t="s">
        <v>1991</v>
      </c>
      <c r="T184" s="127"/>
      <c r="U184" s="127" t="s">
        <v>1992</v>
      </c>
      <c r="V184" s="151"/>
      <c r="W184" s="130" t="s">
        <v>4276</v>
      </c>
      <c r="X184" s="130"/>
      <c r="Y184" s="124"/>
    </row>
    <row r="185" spans="1:25" ht="33" hidden="1" x14ac:dyDescent="0.25">
      <c r="A185" s="123" t="s">
        <v>3192</v>
      </c>
      <c r="B185" s="127"/>
      <c r="C185" s="125" t="s">
        <v>911</v>
      </c>
      <c r="D185" s="124">
        <v>199</v>
      </c>
      <c r="E185" s="124" t="s">
        <v>3662</v>
      </c>
      <c r="F185" s="139" t="s">
        <v>1139</v>
      </c>
      <c r="G185" s="126" t="s">
        <v>178</v>
      </c>
      <c r="H185" s="126" t="s">
        <v>4155</v>
      </c>
      <c r="I185" s="124" t="s">
        <v>32</v>
      </c>
      <c r="J185" s="124">
        <f>VLOOKUP(F185,Sheet2!$C$9:$H$673,6,0)</f>
        <v>3</v>
      </c>
      <c r="K185" s="124">
        <v>3</v>
      </c>
      <c r="L185" s="129">
        <v>1515150</v>
      </c>
      <c r="M185" s="129">
        <f t="shared" si="2"/>
        <v>4545450</v>
      </c>
      <c r="N185" s="126" t="s">
        <v>49</v>
      </c>
      <c r="O185" s="130" t="s">
        <v>4239</v>
      </c>
      <c r="P185" s="124" t="s">
        <v>4240</v>
      </c>
      <c r="Q185" s="130" t="s">
        <v>4239</v>
      </c>
      <c r="R185" s="124" t="s">
        <v>4240</v>
      </c>
      <c r="S185" s="130">
        <v>11930427122</v>
      </c>
      <c r="T185" s="127"/>
      <c r="U185" s="127" t="s">
        <v>1995</v>
      </c>
      <c r="V185" s="151"/>
      <c r="W185" s="130" t="s">
        <v>4276</v>
      </c>
      <c r="X185" s="130"/>
      <c r="Y185" s="124"/>
    </row>
    <row r="186" spans="1:25" ht="33" hidden="1" x14ac:dyDescent="0.25">
      <c r="A186" s="123" t="s">
        <v>3194</v>
      </c>
      <c r="B186" s="127"/>
      <c r="C186" s="125" t="s">
        <v>911</v>
      </c>
      <c r="D186" s="124">
        <v>200</v>
      </c>
      <c r="E186" s="124" t="s">
        <v>3662</v>
      </c>
      <c r="F186" s="139" t="s">
        <v>1140</v>
      </c>
      <c r="G186" s="126" t="s">
        <v>179</v>
      </c>
      <c r="H186" s="126" t="s">
        <v>4156</v>
      </c>
      <c r="I186" s="124" t="s">
        <v>32</v>
      </c>
      <c r="J186" s="124">
        <f>VLOOKUP(F186,Sheet2!$C$9:$H$673,6,0)</f>
        <v>3</v>
      </c>
      <c r="K186" s="124">
        <v>3</v>
      </c>
      <c r="L186" s="129">
        <v>4662000</v>
      </c>
      <c r="M186" s="129">
        <f t="shared" si="2"/>
        <v>13986000</v>
      </c>
      <c r="N186" s="126" t="s">
        <v>42</v>
      </c>
      <c r="O186" s="130" t="s">
        <v>4239</v>
      </c>
      <c r="P186" s="124" t="s">
        <v>4240</v>
      </c>
      <c r="Q186" s="130" t="s">
        <v>4239</v>
      </c>
      <c r="R186" s="124" t="s">
        <v>4240</v>
      </c>
      <c r="S186" s="130" t="s">
        <v>1998</v>
      </c>
      <c r="T186" s="127"/>
      <c r="U186" s="127" t="s">
        <v>1999</v>
      </c>
      <c r="V186" s="151"/>
      <c r="W186" s="130" t="s">
        <v>4276</v>
      </c>
      <c r="X186" s="130"/>
      <c r="Y186" s="124"/>
    </row>
    <row r="187" spans="1:25" ht="33" hidden="1" x14ac:dyDescent="0.25">
      <c r="A187" s="123" t="s">
        <v>3197</v>
      </c>
      <c r="B187" s="127"/>
      <c r="C187" s="125" t="s">
        <v>911</v>
      </c>
      <c r="D187" s="124">
        <v>201</v>
      </c>
      <c r="E187" s="124" t="s">
        <v>3662</v>
      </c>
      <c r="F187" s="139" t="s">
        <v>1141</v>
      </c>
      <c r="G187" s="126" t="s">
        <v>180</v>
      </c>
      <c r="H187" s="126" t="s">
        <v>4157</v>
      </c>
      <c r="I187" s="124" t="s">
        <v>32</v>
      </c>
      <c r="J187" s="124">
        <f>VLOOKUP(F187,Sheet2!$C$9:$H$673,6,0)</f>
        <v>3</v>
      </c>
      <c r="K187" s="124">
        <v>3</v>
      </c>
      <c r="L187" s="129">
        <v>18648000</v>
      </c>
      <c r="M187" s="129">
        <f t="shared" si="2"/>
        <v>55944000</v>
      </c>
      <c r="N187" s="126" t="s">
        <v>42</v>
      </c>
      <c r="O187" s="130" t="s">
        <v>4239</v>
      </c>
      <c r="P187" s="124" t="s">
        <v>4240</v>
      </c>
      <c r="Q187" s="130" t="s">
        <v>4239</v>
      </c>
      <c r="R187" s="124" t="s">
        <v>4240</v>
      </c>
      <c r="S187" s="130" t="s">
        <v>2002</v>
      </c>
      <c r="T187" s="127"/>
      <c r="U187" s="127" t="s">
        <v>2003</v>
      </c>
      <c r="V187" s="151"/>
      <c r="W187" s="130" t="s">
        <v>4276</v>
      </c>
      <c r="X187" s="130"/>
      <c r="Y187" s="124"/>
    </row>
    <row r="188" spans="1:25" ht="33" hidden="1" x14ac:dyDescent="0.25">
      <c r="A188" s="123" t="s">
        <v>3201</v>
      </c>
      <c r="B188" s="127"/>
      <c r="C188" s="125" t="s">
        <v>911</v>
      </c>
      <c r="D188" s="124">
        <v>202</v>
      </c>
      <c r="E188" s="124" t="s">
        <v>3662</v>
      </c>
      <c r="F188" s="139" t="s">
        <v>1142</v>
      </c>
      <c r="G188" s="126" t="s">
        <v>181</v>
      </c>
      <c r="H188" s="126" t="s">
        <v>4158</v>
      </c>
      <c r="I188" s="124" t="s">
        <v>32</v>
      </c>
      <c r="J188" s="124">
        <f>VLOOKUP(F188,Sheet2!$C$9:$H$673,6,0)</f>
        <v>3</v>
      </c>
      <c r="K188" s="124">
        <v>3</v>
      </c>
      <c r="L188" s="129">
        <v>4662000</v>
      </c>
      <c r="M188" s="129">
        <f t="shared" si="2"/>
        <v>13986000</v>
      </c>
      <c r="N188" s="126" t="s">
        <v>182</v>
      </c>
      <c r="O188" s="130" t="s">
        <v>4239</v>
      </c>
      <c r="P188" s="124" t="s">
        <v>4240</v>
      </c>
      <c r="Q188" s="130" t="s">
        <v>4239</v>
      </c>
      <c r="R188" s="124" t="s">
        <v>4240</v>
      </c>
      <c r="S188" s="130" t="s">
        <v>2006</v>
      </c>
      <c r="T188" s="127"/>
      <c r="U188" s="127" t="s">
        <v>2007</v>
      </c>
      <c r="V188" s="151"/>
      <c r="W188" s="130" t="s">
        <v>4276</v>
      </c>
      <c r="X188" s="130"/>
      <c r="Y188" s="124"/>
    </row>
    <row r="189" spans="1:25" ht="33" hidden="1" x14ac:dyDescent="0.25">
      <c r="A189" s="123" t="s">
        <v>3205</v>
      </c>
      <c r="B189" s="127"/>
      <c r="C189" s="125" t="s">
        <v>911</v>
      </c>
      <c r="D189" s="124">
        <v>203</v>
      </c>
      <c r="E189" s="124" t="s">
        <v>3662</v>
      </c>
      <c r="F189" s="139" t="s">
        <v>1143</v>
      </c>
      <c r="G189" s="126" t="s">
        <v>183</v>
      </c>
      <c r="H189" s="126" t="s">
        <v>4159</v>
      </c>
      <c r="I189" s="124" t="s">
        <v>32</v>
      </c>
      <c r="J189" s="124">
        <f>VLOOKUP(F189,Sheet2!$C$9:$H$673,6,0)</f>
        <v>5</v>
      </c>
      <c r="K189" s="124">
        <v>5</v>
      </c>
      <c r="L189" s="129">
        <v>4195800</v>
      </c>
      <c r="M189" s="129">
        <f t="shared" si="2"/>
        <v>20979000</v>
      </c>
      <c r="N189" s="126" t="s">
        <v>42</v>
      </c>
      <c r="O189" s="130" t="s">
        <v>4239</v>
      </c>
      <c r="P189" s="124" t="s">
        <v>4240</v>
      </c>
      <c r="Q189" s="130" t="s">
        <v>4239</v>
      </c>
      <c r="R189" s="124" t="s">
        <v>4240</v>
      </c>
      <c r="S189" s="130">
        <v>12017547122</v>
      </c>
      <c r="T189" s="127"/>
      <c r="U189" s="127" t="s">
        <v>2010</v>
      </c>
      <c r="V189" s="151"/>
      <c r="W189" s="130" t="s">
        <v>4276</v>
      </c>
      <c r="X189" s="130"/>
      <c r="Y189" s="124"/>
    </row>
    <row r="190" spans="1:25" ht="33" hidden="1" x14ac:dyDescent="0.25">
      <c r="A190" s="123" t="s">
        <v>3208</v>
      </c>
      <c r="B190" s="127"/>
      <c r="C190" s="125" t="s">
        <v>911</v>
      </c>
      <c r="D190" s="124">
        <v>204</v>
      </c>
      <c r="E190" s="124" t="s">
        <v>3662</v>
      </c>
      <c r="F190" s="139" t="s">
        <v>1144</v>
      </c>
      <c r="G190" s="126" t="s">
        <v>184</v>
      </c>
      <c r="H190" s="126" t="s">
        <v>4160</v>
      </c>
      <c r="I190" s="124" t="s">
        <v>32</v>
      </c>
      <c r="J190" s="124">
        <f>VLOOKUP(F190,Sheet2!$C$9:$H$673,6,0)</f>
        <v>3</v>
      </c>
      <c r="K190" s="124">
        <v>3</v>
      </c>
      <c r="L190" s="129">
        <v>1165500</v>
      </c>
      <c r="M190" s="129">
        <f t="shared" si="2"/>
        <v>3496500</v>
      </c>
      <c r="N190" s="126" t="s">
        <v>49</v>
      </c>
      <c r="O190" s="130" t="s">
        <v>4239</v>
      </c>
      <c r="P190" s="124" t="s">
        <v>4240</v>
      </c>
      <c r="Q190" s="130" t="s">
        <v>4239</v>
      </c>
      <c r="R190" s="124" t="s">
        <v>4240</v>
      </c>
      <c r="S190" s="130">
        <v>12017504122</v>
      </c>
      <c r="T190" s="127"/>
      <c r="U190" s="127" t="s">
        <v>2013</v>
      </c>
      <c r="V190" s="151"/>
      <c r="W190" s="130" t="s">
        <v>4276</v>
      </c>
      <c r="X190" s="130"/>
      <c r="Y190" s="124"/>
    </row>
    <row r="191" spans="1:25" ht="49.5" hidden="1" x14ac:dyDescent="0.25">
      <c r="A191" s="123" t="s">
        <v>3211</v>
      </c>
      <c r="B191" s="127"/>
      <c r="C191" s="125" t="s">
        <v>911</v>
      </c>
      <c r="D191" s="124">
        <v>205</v>
      </c>
      <c r="E191" s="124" t="s">
        <v>3662</v>
      </c>
      <c r="F191" s="139" t="s">
        <v>1145</v>
      </c>
      <c r="G191" s="126" t="s">
        <v>185</v>
      </c>
      <c r="H191" s="126" t="s">
        <v>4161</v>
      </c>
      <c r="I191" s="124" t="s">
        <v>4236</v>
      </c>
      <c r="J191" s="124">
        <f>VLOOKUP(F191,Sheet2!$C$9:$H$673,6,0)</f>
        <v>3</v>
      </c>
      <c r="K191" s="124">
        <v>3</v>
      </c>
      <c r="L191" s="129">
        <v>103785000</v>
      </c>
      <c r="M191" s="129">
        <f t="shared" si="2"/>
        <v>311355000</v>
      </c>
      <c r="N191" s="126" t="s">
        <v>186</v>
      </c>
      <c r="O191" s="130" t="s">
        <v>4249</v>
      </c>
      <c r="P191" s="124" t="s">
        <v>4250</v>
      </c>
      <c r="Q191" s="130" t="s">
        <v>4249</v>
      </c>
      <c r="R191" s="124" t="s">
        <v>4250</v>
      </c>
      <c r="S191" s="130" t="s">
        <v>2016</v>
      </c>
      <c r="T191" s="127"/>
      <c r="U191" s="127"/>
      <c r="V191" s="151"/>
      <c r="W191" s="130" t="s">
        <v>4279</v>
      </c>
      <c r="X191" s="130"/>
      <c r="Y191" s="124"/>
    </row>
    <row r="192" spans="1:25" ht="33" hidden="1" x14ac:dyDescent="0.25">
      <c r="A192" s="123" t="s">
        <v>3214</v>
      </c>
      <c r="B192" s="127"/>
      <c r="C192" s="125" t="s">
        <v>911</v>
      </c>
      <c r="D192" s="124">
        <v>206</v>
      </c>
      <c r="E192" s="124" t="s">
        <v>3662</v>
      </c>
      <c r="F192" s="139" t="s">
        <v>1146</v>
      </c>
      <c r="G192" s="126" t="s">
        <v>187</v>
      </c>
      <c r="H192" s="126" t="s">
        <v>4162</v>
      </c>
      <c r="I192" s="124" t="s">
        <v>32</v>
      </c>
      <c r="J192" s="124">
        <f>VLOOKUP(F192,Sheet2!$C$9:$H$673,6,0)</f>
        <v>3</v>
      </c>
      <c r="K192" s="124">
        <v>3</v>
      </c>
      <c r="L192" s="129">
        <v>4662000</v>
      </c>
      <c r="M192" s="129">
        <f t="shared" si="2"/>
        <v>13986000</v>
      </c>
      <c r="N192" s="126" t="s">
        <v>42</v>
      </c>
      <c r="O192" s="130" t="s">
        <v>4239</v>
      </c>
      <c r="P192" s="124" t="s">
        <v>4240</v>
      </c>
      <c r="Q192" s="130" t="s">
        <v>4239</v>
      </c>
      <c r="R192" s="124" t="s">
        <v>4240</v>
      </c>
      <c r="S192" s="130">
        <v>11820788122</v>
      </c>
      <c r="T192" s="127"/>
      <c r="U192" s="127" t="s">
        <v>2019</v>
      </c>
      <c r="V192" s="151"/>
      <c r="W192" s="130" t="s">
        <v>4276</v>
      </c>
      <c r="X192" s="130"/>
      <c r="Y192" s="124"/>
    </row>
    <row r="193" spans="1:25" ht="33" hidden="1" x14ac:dyDescent="0.25">
      <c r="A193" s="123" t="s">
        <v>3217</v>
      </c>
      <c r="B193" s="127"/>
      <c r="C193" s="125" t="s">
        <v>911</v>
      </c>
      <c r="D193" s="124">
        <v>207</v>
      </c>
      <c r="E193" s="124" t="s">
        <v>3662</v>
      </c>
      <c r="F193" s="139" t="s">
        <v>1147</v>
      </c>
      <c r="G193" s="126" t="s">
        <v>188</v>
      </c>
      <c r="H193" s="126" t="s">
        <v>4163</v>
      </c>
      <c r="I193" s="124" t="s">
        <v>32</v>
      </c>
      <c r="J193" s="124">
        <f>VLOOKUP(F193,Sheet2!$C$9:$H$673,6,0)</f>
        <v>3</v>
      </c>
      <c r="K193" s="124">
        <v>3</v>
      </c>
      <c r="L193" s="129">
        <v>1165500</v>
      </c>
      <c r="M193" s="129">
        <f t="shared" si="2"/>
        <v>3496500</v>
      </c>
      <c r="N193" s="126" t="s">
        <v>49</v>
      </c>
      <c r="O193" s="130" t="s">
        <v>4239</v>
      </c>
      <c r="P193" s="124" t="s">
        <v>4240</v>
      </c>
      <c r="Q193" s="130" t="s">
        <v>4239</v>
      </c>
      <c r="R193" s="124" t="s">
        <v>4240</v>
      </c>
      <c r="S193" s="130">
        <v>11820893122</v>
      </c>
      <c r="T193" s="127"/>
      <c r="U193" s="127" t="s">
        <v>2022</v>
      </c>
      <c r="V193" s="151"/>
      <c r="W193" s="130" t="s">
        <v>4276</v>
      </c>
      <c r="X193" s="130"/>
      <c r="Y193" s="124"/>
    </row>
    <row r="194" spans="1:25" ht="33" hidden="1" x14ac:dyDescent="0.25">
      <c r="A194" s="123" t="s">
        <v>3220</v>
      </c>
      <c r="B194" s="127"/>
      <c r="C194" s="125" t="s">
        <v>911</v>
      </c>
      <c r="D194" s="124">
        <v>208</v>
      </c>
      <c r="E194" s="124" t="s">
        <v>3662</v>
      </c>
      <c r="F194" s="139" t="s">
        <v>1148</v>
      </c>
      <c r="G194" s="126" t="s">
        <v>189</v>
      </c>
      <c r="H194" s="126" t="s">
        <v>4164</v>
      </c>
      <c r="I194" s="124" t="s">
        <v>32</v>
      </c>
      <c r="J194" s="124">
        <f>VLOOKUP(F194,Sheet2!$C$9:$H$673,6,0)</f>
        <v>3</v>
      </c>
      <c r="K194" s="124">
        <v>3</v>
      </c>
      <c r="L194" s="129">
        <v>5244750</v>
      </c>
      <c r="M194" s="129">
        <f t="shared" si="2"/>
        <v>15734250</v>
      </c>
      <c r="N194" s="126" t="s">
        <v>42</v>
      </c>
      <c r="O194" s="130" t="s">
        <v>4239</v>
      </c>
      <c r="P194" s="124" t="s">
        <v>4240</v>
      </c>
      <c r="Q194" s="130" t="s">
        <v>4239</v>
      </c>
      <c r="R194" s="124" t="s">
        <v>4240</v>
      </c>
      <c r="S194" s="130">
        <v>12149133122</v>
      </c>
      <c r="T194" s="127"/>
      <c r="U194" s="127" t="s">
        <v>2024</v>
      </c>
      <c r="V194" s="151"/>
      <c r="W194" s="130" t="s">
        <v>4276</v>
      </c>
      <c r="X194" s="130"/>
      <c r="Y194" s="124"/>
    </row>
    <row r="195" spans="1:25" ht="33" hidden="1" x14ac:dyDescent="0.25">
      <c r="A195" s="123" t="s">
        <v>3225</v>
      </c>
      <c r="B195" s="127"/>
      <c r="C195" s="125" t="s">
        <v>911</v>
      </c>
      <c r="D195" s="124">
        <v>209</v>
      </c>
      <c r="E195" s="124" t="s">
        <v>3662</v>
      </c>
      <c r="F195" s="139" t="s">
        <v>1149</v>
      </c>
      <c r="G195" s="126" t="s">
        <v>190</v>
      </c>
      <c r="H195" s="126" t="s">
        <v>4165</v>
      </c>
      <c r="I195" s="124" t="s">
        <v>32</v>
      </c>
      <c r="J195" s="124">
        <f>VLOOKUP(F195,Sheet2!$C$9:$H$673,6,0)</f>
        <v>3</v>
      </c>
      <c r="K195" s="124">
        <v>3</v>
      </c>
      <c r="L195" s="129">
        <v>1282050</v>
      </c>
      <c r="M195" s="129">
        <f t="shared" si="2"/>
        <v>3846150</v>
      </c>
      <c r="N195" s="126" t="s">
        <v>49</v>
      </c>
      <c r="O195" s="130" t="s">
        <v>4239</v>
      </c>
      <c r="P195" s="124" t="s">
        <v>4240</v>
      </c>
      <c r="Q195" s="130" t="s">
        <v>4239</v>
      </c>
      <c r="R195" s="124" t="s">
        <v>4240</v>
      </c>
      <c r="S195" s="130">
        <v>11972111122</v>
      </c>
      <c r="T195" s="127"/>
      <c r="U195" s="127" t="s">
        <v>2027</v>
      </c>
      <c r="V195" s="151"/>
      <c r="W195" s="130" t="s">
        <v>4276</v>
      </c>
      <c r="X195" s="130"/>
      <c r="Y195" s="124"/>
    </row>
    <row r="196" spans="1:25" ht="33" hidden="1" x14ac:dyDescent="0.25">
      <c r="A196" s="123"/>
      <c r="B196" s="127"/>
      <c r="C196" s="125" t="s">
        <v>911</v>
      </c>
      <c r="D196" s="124">
        <v>210</v>
      </c>
      <c r="E196" s="124" t="s">
        <v>3662</v>
      </c>
      <c r="F196" s="139" t="s">
        <v>1150</v>
      </c>
      <c r="G196" s="126" t="s">
        <v>191</v>
      </c>
      <c r="H196" s="126" t="s">
        <v>4166</v>
      </c>
      <c r="I196" s="124" t="s">
        <v>32</v>
      </c>
      <c r="J196" s="124">
        <f>VLOOKUP(F196,Sheet2!$C$9:$H$673,6,0)</f>
        <v>7</v>
      </c>
      <c r="K196" s="124">
        <v>7</v>
      </c>
      <c r="L196" s="129">
        <v>7342650</v>
      </c>
      <c r="M196" s="129">
        <f t="shared" si="2"/>
        <v>51398550</v>
      </c>
      <c r="N196" s="126" t="s">
        <v>42</v>
      </c>
      <c r="O196" s="130" t="s">
        <v>4239</v>
      </c>
      <c r="P196" s="124" t="s">
        <v>4240</v>
      </c>
      <c r="Q196" s="130" t="s">
        <v>4239</v>
      </c>
      <c r="R196" s="124" t="s">
        <v>4240</v>
      </c>
      <c r="S196" s="130">
        <v>12133113122</v>
      </c>
      <c r="T196" s="127"/>
      <c r="U196" s="127" t="s">
        <v>2030</v>
      </c>
      <c r="V196" s="151"/>
      <c r="W196" s="130" t="s">
        <v>4276</v>
      </c>
      <c r="X196" s="130"/>
      <c r="Y196" s="124"/>
    </row>
    <row r="197" spans="1:25" ht="33" hidden="1" x14ac:dyDescent="0.25">
      <c r="A197" s="123" t="s">
        <v>3229</v>
      </c>
      <c r="B197" s="127"/>
      <c r="C197" s="125" t="s">
        <v>911</v>
      </c>
      <c r="D197" s="124">
        <v>211</v>
      </c>
      <c r="E197" s="124" t="s">
        <v>3662</v>
      </c>
      <c r="F197" s="139" t="s">
        <v>1151</v>
      </c>
      <c r="G197" s="126" t="s">
        <v>192</v>
      </c>
      <c r="H197" s="126" t="s">
        <v>4167</v>
      </c>
      <c r="I197" s="124" t="s">
        <v>32</v>
      </c>
      <c r="J197" s="124">
        <f>VLOOKUP(F197,Sheet2!$C$9:$H$673,6,0)</f>
        <v>4</v>
      </c>
      <c r="K197" s="124">
        <v>4</v>
      </c>
      <c r="L197" s="129">
        <v>1748250</v>
      </c>
      <c r="M197" s="129">
        <f t="shared" si="2"/>
        <v>6993000</v>
      </c>
      <c r="N197" s="126" t="s">
        <v>49</v>
      </c>
      <c r="O197" s="130" t="s">
        <v>4239</v>
      </c>
      <c r="P197" s="124" t="s">
        <v>4240</v>
      </c>
      <c r="Q197" s="130" t="s">
        <v>4239</v>
      </c>
      <c r="R197" s="124" t="s">
        <v>4240</v>
      </c>
      <c r="S197" s="130">
        <v>12133121122</v>
      </c>
      <c r="T197" s="127"/>
      <c r="U197" s="127" t="s">
        <v>2033</v>
      </c>
      <c r="V197" s="151"/>
      <c r="W197" s="130" t="s">
        <v>4276</v>
      </c>
      <c r="X197" s="130"/>
      <c r="Y197" s="124"/>
    </row>
    <row r="198" spans="1:25" ht="33" hidden="1" x14ac:dyDescent="0.25">
      <c r="A198" s="123" t="s">
        <v>3233</v>
      </c>
      <c r="B198" s="127"/>
      <c r="C198" s="125" t="s">
        <v>911</v>
      </c>
      <c r="D198" s="124">
        <v>212</v>
      </c>
      <c r="E198" s="124" t="s">
        <v>3662</v>
      </c>
      <c r="F198" s="139" t="s">
        <v>1152</v>
      </c>
      <c r="G198" s="126" t="s">
        <v>193</v>
      </c>
      <c r="H198" s="126" t="s">
        <v>4168</v>
      </c>
      <c r="I198" s="124" t="s">
        <v>32</v>
      </c>
      <c r="J198" s="124">
        <f>VLOOKUP(F198,Sheet2!$C$9:$H$673,6,0)</f>
        <v>18</v>
      </c>
      <c r="K198" s="124">
        <v>18</v>
      </c>
      <c r="L198" s="129">
        <v>7342650</v>
      </c>
      <c r="M198" s="129">
        <f t="shared" si="2"/>
        <v>132167700</v>
      </c>
      <c r="N198" s="126" t="s">
        <v>194</v>
      </c>
      <c r="O198" s="130" t="s">
        <v>4239</v>
      </c>
      <c r="P198" s="124" t="s">
        <v>4240</v>
      </c>
      <c r="Q198" s="130" t="s">
        <v>4239</v>
      </c>
      <c r="R198" s="124" t="s">
        <v>4240</v>
      </c>
      <c r="S198" s="130" t="s">
        <v>2036</v>
      </c>
      <c r="T198" s="127"/>
      <c r="U198" s="127" t="s">
        <v>2037</v>
      </c>
      <c r="V198" s="151"/>
      <c r="W198" s="130" t="s">
        <v>4276</v>
      </c>
      <c r="X198" s="130"/>
      <c r="Y198" s="124"/>
    </row>
    <row r="199" spans="1:25" ht="33" hidden="1" x14ac:dyDescent="0.25">
      <c r="A199" s="123" t="s">
        <v>3236</v>
      </c>
      <c r="B199" s="127"/>
      <c r="C199" s="125" t="s">
        <v>911</v>
      </c>
      <c r="D199" s="124">
        <v>213</v>
      </c>
      <c r="E199" s="124" t="s">
        <v>3662</v>
      </c>
      <c r="F199" s="139" t="s">
        <v>1153</v>
      </c>
      <c r="G199" s="126" t="s">
        <v>195</v>
      </c>
      <c r="H199" s="126" t="s">
        <v>4169</v>
      </c>
      <c r="I199" s="124" t="s">
        <v>32</v>
      </c>
      <c r="J199" s="124">
        <f>VLOOKUP(F199,Sheet2!$C$9:$H$673,6,0)</f>
        <v>7</v>
      </c>
      <c r="K199" s="124">
        <v>7</v>
      </c>
      <c r="L199" s="129">
        <v>1522143</v>
      </c>
      <c r="M199" s="129">
        <f t="shared" si="2"/>
        <v>10655001</v>
      </c>
      <c r="N199" s="126" t="s">
        <v>194</v>
      </c>
      <c r="O199" s="130" t="s">
        <v>4239</v>
      </c>
      <c r="P199" s="124" t="s">
        <v>4240</v>
      </c>
      <c r="Q199" s="130" t="s">
        <v>4239</v>
      </c>
      <c r="R199" s="124" t="s">
        <v>4240</v>
      </c>
      <c r="S199" s="130" t="s">
        <v>2040</v>
      </c>
      <c r="T199" s="127"/>
      <c r="U199" s="127" t="s">
        <v>2041</v>
      </c>
      <c r="V199" s="151"/>
      <c r="W199" s="130" t="s">
        <v>4276</v>
      </c>
      <c r="X199" s="130"/>
      <c r="Y199" s="124"/>
    </row>
    <row r="200" spans="1:25" ht="33" hidden="1" x14ac:dyDescent="0.25">
      <c r="A200" s="123" t="s">
        <v>3239</v>
      </c>
      <c r="B200" s="127"/>
      <c r="C200" s="125" t="s">
        <v>911</v>
      </c>
      <c r="D200" s="124">
        <v>214</v>
      </c>
      <c r="E200" s="124" t="s">
        <v>3662</v>
      </c>
      <c r="F200" s="139" t="s">
        <v>1154</v>
      </c>
      <c r="G200" s="126" t="s">
        <v>196</v>
      </c>
      <c r="H200" s="126" t="s">
        <v>4170</v>
      </c>
      <c r="I200" s="124" t="s">
        <v>32</v>
      </c>
      <c r="J200" s="124">
        <f>VLOOKUP(F200,Sheet2!$C$9:$H$673,6,0)</f>
        <v>5</v>
      </c>
      <c r="K200" s="124">
        <v>5</v>
      </c>
      <c r="L200" s="129">
        <v>9090900</v>
      </c>
      <c r="M200" s="129">
        <f t="shared" si="2"/>
        <v>45454500</v>
      </c>
      <c r="N200" s="126" t="s">
        <v>197</v>
      </c>
      <c r="O200" s="130" t="s">
        <v>4239</v>
      </c>
      <c r="P200" s="124" t="s">
        <v>4240</v>
      </c>
      <c r="Q200" s="130" t="s">
        <v>4239</v>
      </c>
      <c r="R200" s="124" t="s">
        <v>4240</v>
      </c>
      <c r="S200" s="130" t="s">
        <v>2044</v>
      </c>
      <c r="T200" s="127"/>
      <c r="U200" s="127" t="s">
        <v>2045</v>
      </c>
      <c r="V200" s="151"/>
      <c r="W200" s="130">
        <v>1</v>
      </c>
      <c r="X200" s="130"/>
      <c r="Y200" s="124"/>
    </row>
    <row r="201" spans="1:25" ht="33" hidden="1" x14ac:dyDescent="0.25">
      <c r="A201" s="123" t="s">
        <v>3242</v>
      </c>
      <c r="B201" s="127"/>
      <c r="C201" s="125" t="s">
        <v>911</v>
      </c>
      <c r="D201" s="124">
        <v>215</v>
      </c>
      <c r="E201" s="124" t="s">
        <v>3662</v>
      </c>
      <c r="F201" s="139" t="s">
        <v>1155</v>
      </c>
      <c r="G201" s="126" t="s">
        <v>198</v>
      </c>
      <c r="H201" s="126" t="s">
        <v>4171</v>
      </c>
      <c r="I201" s="124" t="s">
        <v>32</v>
      </c>
      <c r="J201" s="124">
        <f>VLOOKUP(F201,Sheet2!$C$9:$H$673,6,0)</f>
        <v>6</v>
      </c>
      <c r="K201" s="124">
        <v>6</v>
      </c>
      <c r="L201" s="129">
        <v>2564100</v>
      </c>
      <c r="M201" s="129">
        <f t="shared" si="2"/>
        <v>15384600</v>
      </c>
      <c r="N201" s="126" t="s">
        <v>199</v>
      </c>
      <c r="O201" s="130" t="s">
        <v>4239</v>
      </c>
      <c r="P201" s="124" t="s">
        <v>4240</v>
      </c>
      <c r="Q201" s="130" t="s">
        <v>4239</v>
      </c>
      <c r="R201" s="124" t="s">
        <v>4240</v>
      </c>
      <c r="S201" s="130">
        <v>11776452122</v>
      </c>
      <c r="T201" s="127"/>
      <c r="U201" s="127" t="s">
        <v>2048</v>
      </c>
      <c r="V201" s="151"/>
      <c r="W201" s="130" t="s">
        <v>4276</v>
      </c>
      <c r="X201" s="130"/>
      <c r="Y201" s="124"/>
    </row>
    <row r="202" spans="1:25" ht="33" hidden="1" x14ac:dyDescent="0.25">
      <c r="A202" s="123" t="s">
        <v>3245</v>
      </c>
      <c r="B202" s="127"/>
      <c r="C202" s="125" t="s">
        <v>911</v>
      </c>
      <c r="D202" s="124">
        <v>216</v>
      </c>
      <c r="E202" s="124" t="s">
        <v>3662</v>
      </c>
      <c r="F202" s="139" t="s">
        <v>1156</v>
      </c>
      <c r="G202" s="126" t="s">
        <v>200</v>
      </c>
      <c r="H202" s="126" t="s">
        <v>4172</v>
      </c>
      <c r="I202" s="124" t="s">
        <v>32</v>
      </c>
      <c r="J202" s="124">
        <f>VLOOKUP(F202,Sheet2!$C$9:$H$673,6,0)</f>
        <v>3</v>
      </c>
      <c r="K202" s="124">
        <v>3</v>
      </c>
      <c r="L202" s="129">
        <v>2564100</v>
      </c>
      <c r="M202" s="129">
        <f t="shared" ref="M202:M265" si="3">L202*K202</f>
        <v>7692300</v>
      </c>
      <c r="N202" s="126" t="s">
        <v>57</v>
      </c>
      <c r="O202" s="130" t="s">
        <v>4239</v>
      </c>
      <c r="P202" s="124" t="s">
        <v>4240</v>
      </c>
      <c r="Q202" s="130" t="s">
        <v>4239</v>
      </c>
      <c r="R202" s="124" t="s">
        <v>4240</v>
      </c>
      <c r="S202" s="130" t="s">
        <v>2050</v>
      </c>
      <c r="T202" s="127"/>
      <c r="U202" s="127" t="s">
        <v>2051</v>
      </c>
      <c r="V202" s="151"/>
      <c r="W202" s="130" t="s">
        <v>4276</v>
      </c>
      <c r="X202" s="130"/>
      <c r="Y202" s="124"/>
    </row>
    <row r="203" spans="1:25" ht="49.5" hidden="1" x14ac:dyDescent="0.25">
      <c r="A203" s="123" t="s">
        <v>3248</v>
      </c>
      <c r="B203" s="127"/>
      <c r="C203" s="125" t="s">
        <v>911</v>
      </c>
      <c r="D203" s="124">
        <v>217</v>
      </c>
      <c r="E203" s="124" t="s">
        <v>3662</v>
      </c>
      <c r="F203" s="139" t="s">
        <v>1157</v>
      </c>
      <c r="G203" s="126" t="s">
        <v>201</v>
      </c>
      <c r="H203" s="126" t="s">
        <v>4173</v>
      </c>
      <c r="I203" s="124" t="s">
        <v>32</v>
      </c>
      <c r="J203" s="124">
        <f>VLOOKUP(F203,Sheet2!$C$9:$H$673,6,0)</f>
        <v>150</v>
      </c>
      <c r="K203" s="124">
        <v>150</v>
      </c>
      <c r="L203" s="129">
        <v>1209789</v>
      </c>
      <c r="M203" s="129">
        <f t="shared" si="3"/>
        <v>181468350</v>
      </c>
      <c r="N203" s="126" t="s">
        <v>202</v>
      </c>
      <c r="O203" s="130" t="s">
        <v>4239</v>
      </c>
      <c r="P203" s="124" t="s">
        <v>4240</v>
      </c>
      <c r="Q203" s="130" t="s">
        <v>4239</v>
      </c>
      <c r="R203" s="124" t="s">
        <v>4240</v>
      </c>
      <c r="S203" s="130" t="s">
        <v>2054</v>
      </c>
      <c r="T203" s="127"/>
      <c r="U203" s="127" t="s">
        <v>2055</v>
      </c>
      <c r="V203" s="151"/>
      <c r="W203" s="130" t="s">
        <v>4276</v>
      </c>
      <c r="X203" s="130"/>
      <c r="Y203" s="124"/>
    </row>
    <row r="204" spans="1:25" ht="49.5" hidden="1" x14ac:dyDescent="0.25">
      <c r="A204" s="123" t="s">
        <v>3251</v>
      </c>
      <c r="B204" s="127"/>
      <c r="C204" s="125" t="s">
        <v>911</v>
      </c>
      <c r="D204" s="124">
        <v>218</v>
      </c>
      <c r="E204" s="124" t="s">
        <v>3662</v>
      </c>
      <c r="F204" s="139" t="s">
        <v>1158</v>
      </c>
      <c r="G204" s="126" t="s">
        <v>4174</v>
      </c>
      <c r="H204" s="126" t="s">
        <v>4175</v>
      </c>
      <c r="I204" s="124" t="s">
        <v>32</v>
      </c>
      <c r="J204" s="124">
        <f>VLOOKUP(F204,Sheet2!$C$9:$H$673,6,0)</f>
        <v>4</v>
      </c>
      <c r="K204" s="124">
        <v>4</v>
      </c>
      <c r="L204" s="129">
        <v>1571094</v>
      </c>
      <c r="M204" s="129">
        <f t="shared" si="3"/>
        <v>6284376</v>
      </c>
      <c r="N204" s="126" t="s">
        <v>204</v>
      </c>
      <c r="O204" s="130" t="s">
        <v>4239</v>
      </c>
      <c r="P204" s="124" t="s">
        <v>4240</v>
      </c>
      <c r="Q204" s="130" t="s">
        <v>4239</v>
      </c>
      <c r="R204" s="124" t="s">
        <v>4240</v>
      </c>
      <c r="S204" s="130" t="s">
        <v>2058</v>
      </c>
      <c r="T204" s="127"/>
      <c r="U204" s="127" t="s">
        <v>2059</v>
      </c>
      <c r="V204" s="151"/>
      <c r="W204" s="130" t="s">
        <v>4276</v>
      </c>
      <c r="X204" s="130"/>
      <c r="Y204" s="124"/>
    </row>
    <row r="205" spans="1:25" ht="33" hidden="1" x14ac:dyDescent="0.25">
      <c r="A205" s="123" t="s">
        <v>3254</v>
      </c>
      <c r="B205" s="127"/>
      <c r="C205" s="125" t="s">
        <v>911</v>
      </c>
      <c r="D205" s="124">
        <v>219</v>
      </c>
      <c r="E205" s="124" t="s">
        <v>3662</v>
      </c>
      <c r="F205" s="139" t="s">
        <v>1159</v>
      </c>
      <c r="G205" s="126" t="s">
        <v>205</v>
      </c>
      <c r="H205" s="126" t="s">
        <v>4176</v>
      </c>
      <c r="I205" s="124" t="s">
        <v>32</v>
      </c>
      <c r="J205" s="124">
        <f>VLOOKUP(F205,Sheet2!$C$9:$H$673,6,0)</f>
        <v>97.5</v>
      </c>
      <c r="K205" s="124">
        <v>97.5</v>
      </c>
      <c r="L205" s="129">
        <v>24360000</v>
      </c>
      <c r="M205" s="129">
        <f t="shared" si="3"/>
        <v>2375100000</v>
      </c>
      <c r="N205" s="126" t="s">
        <v>42</v>
      </c>
      <c r="O205" s="130" t="s">
        <v>4239</v>
      </c>
      <c r="P205" s="124" t="s">
        <v>4240</v>
      </c>
      <c r="Q205" s="130" t="s">
        <v>4239</v>
      </c>
      <c r="R205" s="124" t="s">
        <v>4240</v>
      </c>
      <c r="S205" s="130" t="s">
        <v>2062</v>
      </c>
      <c r="T205" s="127"/>
      <c r="U205" s="127" t="s">
        <v>2063</v>
      </c>
      <c r="V205" s="151"/>
      <c r="W205" s="130" t="s">
        <v>4276</v>
      </c>
      <c r="X205" s="130"/>
      <c r="Y205" s="124"/>
    </row>
    <row r="206" spans="1:25" ht="33" hidden="1" x14ac:dyDescent="0.25">
      <c r="A206" s="123" t="s">
        <v>3257</v>
      </c>
      <c r="B206" s="127"/>
      <c r="C206" s="125" t="s">
        <v>911</v>
      </c>
      <c r="D206" s="124">
        <v>220</v>
      </c>
      <c r="E206" s="124" t="s">
        <v>3662</v>
      </c>
      <c r="F206" s="139" t="s">
        <v>1160</v>
      </c>
      <c r="G206" s="126" t="s">
        <v>206</v>
      </c>
      <c r="H206" s="126" t="s">
        <v>4177</v>
      </c>
      <c r="I206" s="124" t="s">
        <v>32</v>
      </c>
      <c r="J206" s="124">
        <f>VLOOKUP(F206,Sheet2!$C$9:$H$673,6,0)</f>
        <v>18</v>
      </c>
      <c r="K206" s="124">
        <v>18</v>
      </c>
      <c r="L206" s="129">
        <v>1260000</v>
      </c>
      <c r="M206" s="129">
        <f t="shared" si="3"/>
        <v>22680000</v>
      </c>
      <c r="N206" s="126" t="s">
        <v>49</v>
      </c>
      <c r="O206" s="130" t="s">
        <v>4239</v>
      </c>
      <c r="P206" s="124" t="s">
        <v>4240</v>
      </c>
      <c r="Q206" s="130" t="s">
        <v>4239</v>
      </c>
      <c r="R206" s="124" t="s">
        <v>4240</v>
      </c>
      <c r="S206" s="130" t="s">
        <v>2066</v>
      </c>
      <c r="T206" s="127"/>
      <c r="U206" s="127" t="s">
        <v>2067</v>
      </c>
      <c r="V206" s="151"/>
      <c r="W206" s="130" t="s">
        <v>4276</v>
      </c>
      <c r="X206" s="130"/>
      <c r="Y206" s="124"/>
    </row>
    <row r="207" spans="1:25" ht="33" hidden="1" x14ac:dyDescent="0.25">
      <c r="A207" s="123" t="s">
        <v>3260</v>
      </c>
      <c r="B207" s="127"/>
      <c r="C207" s="125" t="s">
        <v>911</v>
      </c>
      <c r="D207" s="124">
        <v>221</v>
      </c>
      <c r="E207" s="124" t="s">
        <v>3662</v>
      </c>
      <c r="F207" s="139" t="s">
        <v>1161</v>
      </c>
      <c r="G207" s="126" t="s">
        <v>207</v>
      </c>
      <c r="H207" s="126" t="s">
        <v>4178</v>
      </c>
      <c r="I207" s="124" t="s">
        <v>32</v>
      </c>
      <c r="J207" s="124">
        <f>VLOOKUP(F207,Sheet2!$C$9:$H$673,6,0)</f>
        <v>3</v>
      </c>
      <c r="K207" s="124">
        <v>3</v>
      </c>
      <c r="L207" s="129">
        <v>3776220</v>
      </c>
      <c r="M207" s="129">
        <f t="shared" si="3"/>
        <v>11328660</v>
      </c>
      <c r="N207" s="126" t="s">
        <v>42</v>
      </c>
      <c r="O207" s="130" t="s">
        <v>4239</v>
      </c>
      <c r="P207" s="124" t="s">
        <v>4240</v>
      </c>
      <c r="Q207" s="130" t="s">
        <v>4239</v>
      </c>
      <c r="R207" s="124" t="s">
        <v>4240</v>
      </c>
      <c r="S207" s="130" t="s">
        <v>2070</v>
      </c>
      <c r="T207" s="127"/>
      <c r="U207" s="127" t="s">
        <v>2071</v>
      </c>
      <c r="V207" s="151"/>
      <c r="W207" s="130" t="s">
        <v>4276</v>
      </c>
      <c r="X207" s="130"/>
      <c r="Y207" s="124"/>
    </row>
    <row r="208" spans="1:25" ht="33" hidden="1" x14ac:dyDescent="0.25">
      <c r="A208" s="123" t="s">
        <v>3263</v>
      </c>
      <c r="B208" s="127"/>
      <c r="C208" s="125" t="s">
        <v>911</v>
      </c>
      <c r="D208" s="124">
        <v>222</v>
      </c>
      <c r="E208" s="124" t="s">
        <v>3662</v>
      </c>
      <c r="F208" s="139" t="s">
        <v>1162</v>
      </c>
      <c r="G208" s="126" t="s">
        <v>208</v>
      </c>
      <c r="H208" s="126" t="s">
        <v>4179</v>
      </c>
      <c r="I208" s="124" t="s">
        <v>32</v>
      </c>
      <c r="J208" s="124">
        <f>VLOOKUP(F208,Sheet2!$C$9:$H$673,6,0)</f>
        <v>3</v>
      </c>
      <c r="K208" s="124">
        <v>3</v>
      </c>
      <c r="L208" s="129">
        <v>1165500</v>
      </c>
      <c r="M208" s="129">
        <f t="shared" si="3"/>
        <v>3496500</v>
      </c>
      <c r="N208" s="126" t="s">
        <v>49</v>
      </c>
      <c r="O208" s="130" t="s">
        <v>4239</v>
      </c>
      <c r="P208" s="124" t="s">
        <v>4240</v>
      </c>
      <c r="Q208" s="130" t="s">
        <v>4239</v>
      </c>
      <c r="R208" s="124" t="s">
        <v>4240</v>
      </c>
      <c r="S208" s="130" t="s">
        <v>2074</v>
      </c>
      <c r="T208" s="127"/>
      <c r="U208" s="127" t="s">
        <v>2075</v>
      </c>
      <c r="V208" s="151"/>
      <c r="W208" s="130" t="s">
        <v>4276</v>
      </c>
      <c r="X208" s="130"/>
      <c r="Y208" s="124"/>
    </row>
    <row r="209" spans="1:25" ht="33" hidden="1" x14ac:dyDescent="0.25">
      <c r="A209" s="123" t="s">
        <v>3266</v>
      </c>
      <c r="B209" s="127"/>
      <c r="C209" s="125" t="s">
        <v>911</v>
      </c>
      <c r="D209" s="124">
        <v>223</v>
      </c>
      <c r="E209" s="124" t="s">
        <v>3662</v>
      </c>
      <c r="F209" s="139" t="s">
        <v>1163</v>
      </c>
      <c r="G209" s="126" t="s">
        <v>209</v>
      </c>
      <c r="H209" s="126" t="s">
        <v>4180</v>
      </c>
      <c r="I209" s="124" t="s">
        <v>32</v>
      </c>
      <c r="J209" s="124">
        <f>VLOOKUP(F209,Sheet2!$C$9:$H$673,6,0)</f>
        <v>3</v>
      </c>
      <c r="K209" s="124">
        <v>3</v>
      </c>
      <c r="L209" s="129">
        <v>3776220</v>
      </c>
      <c r="M209" s="129">
        <f t="shared" si="3"/>
        <v>11328660</v>
      </c>
      <c r="N209" s="126" t="s">
        <v>42</v>
      </c>
      <c r="O209" s="130" t="s">
        <v>4239</v>
      </c>
      <c r="P209" s="124" t="s">
        <v>4240</v>
      </c>
      <c r="Q209" s="130" t="s">
        <v>4239</v>
      </c>
      <c r="R209" s="124" t="s">
        <v>4240</v>
      </c>
      <c r="S209" s="130" t="s">
        <v>2078</v>
      </c>
      <c r="T209" s="127"/>
      <c r="U209" s="127" t="s">
        <v>2079</v>
      </c>
      <c r="V209" s="151"/>
      <c r="W209" s="130" t="s">
        <v>4276</v>
      </c>
      <c r="X209" s="130"/>
      <c r="Y209" s="124"/>
    </row>
    <row r="210" spans="1:25" ht="33" hidden="1" x14ac:dyDescent="0.25">
      <c r="A210" s="123" t="s">
        <v>3269</v>
      </c>
      <c r="B210" s="127"/>
      <c r="C210" s="125" t="s">
        <v>911</v>
      </c>
      <c r="D210" s="124">
        <v>224</v>
      </c>
      <c r="E210" s="124" t="s">
        <v>3662</v>
      </c>
      <c r="F210" s="139" t="s">
        <v>1164</v>
      </c>
      <c r="G210" s="126" t="s">
        <v>210</v>
      </c>
      <c r="H210" s="126" t="s">
        <v>4181</v>
      </c>
      <c r="I210" s="124" t="s">
        <v>32</v>
      </c>
      <c r="J210" s="124">
        <f>VLOOKUP(F210,Sheet2!$C$9:$H$673,6,0)</f>
        <v>3</v>
      </c>
      <c r="K210" s="124">
        <v>3</v>
      </c>
      <c r="L210" s="129">
        <v>1165500</v>
      </c>
      <c r="M210" s="129">
        <f t="shared" si="3"/>
        <v>3496500</v>
      </c>
      <c r="N210" s="126" t="s">
        <v>49</v>
      </c>
      <c r="O210" s="130" t="s">
        <v>4239</v>
      </c>
      <c r="P210" s="124" t="s">
        <v>4240</v>
      </c>
      <c r="Q210" s="130" t="s">
        <v>4239</v>
      </c>
      <c r="R210" s="124" t="s">
        <v>4240</v>
      </c>
      <c r="S210" s="130" t="s">
        <v>2082</v>
      </c>
      <c r="T210" s="127"/>
      <c r="U210" s="127" t="s">
        <v>2083</v>
      </c>
      <c r="V210" s="151"/>
      <c r="W210" s="130" t="s">
        <v>4276</v>
      </c>
      <c r="X210" s="130"/>
      <c r="Y210" s="124"/>
    </row>
    <row r="211" spans="1:25" ht="49.5" hidden="1" x14ac:dyDescent="0.25">
      <c r="A211" s="123" t="s">
        <v>3273</v>
      </c>
      <c r="B211" s="127"/>
      <c r="C211" s="125" t="s">
        <v>911</v>
      </c>
      <c r="D211" s="124">
        <v>225</v>
      </c>
      <c r="E211" s="124" t="s">
        <v>3662</v>
      </c>
      <c r="F211" s="139" t="s">
        <v>1165</v>
      </c>
      <c r="G211" s="126" t="s">
        <v>211</v>
      </c>
      <c r="H211" s="126" t="s">
        <v>4182</v>
      </c>
      <c r="I211" s="124" t="s">
        <v>32</v>
      </c>
      <c r="J211" s="124">
        <f>VLOOKUP(F211,Sheet2!$C$9:$H$673,6,0)</f>
        <v>170</v>
      </c>
      <c r="K211" s="124">
        <v>170</v>
      </c>
      <c r="L211" s="129">
        <v>1531467</v>
      </c>
      <c r="M211" s="129">
        <f t="shared" si="3"/>
        <v>260349390</v>
      </c>
      <c r="N211" s="126" t="s">
        <v>4238</v>
      </c>
      <c r="O211" s="130" t="s">
        <v>4239</v>
      </c>
      <c r="P211" s="124" t="s">
        <v>4240</v>
      </c>
      <c r="Q211" s="130" t="s">
        <v>4239</v>
      </c>
      <c r="R211" s="124" t="s">
        <v>4240</v>
      </c>
      <c r="S211" s="130" t="s">
        <v>2086</v>
      </c>
      <c r="T211" s="127"/>
      <c r="U211" s="127" t="s">
        <v>2087</v>
      </c>
      <c r="V211" s="151"/>
      <c r="W211" s="130" t="s">
        <v>4276</v>
      </c>
      <c r="X211" s="130"/>
      <c r="Y211" s="124"/>
    </row>
    <row r="212" spans="1:25" ht="33" hidden="1" x14ac:dyDescent="0.25">
      <c r="A212" s="123" t="s">
        <v>3276</v>
      </c>
      <c r="B212" s="127"/>
      <c r="C212" s="125" t="s">
        <v>911</v>
      </c>
      <c r="D212" s="124">
        <v>226</v>
      </c>
      <c r="E212" s="124" t="s">
        <v>3662</v>
      </c>
      <c r="F212" s="139" t="s">
        <v>1166</v>
      </c>
      <c r="G212" s="126" t="s">
        <v>212</v>
      </c>
      <c r="H212" s="126" t="s">
        <v>4183</v>
      </c>
      <c r="I212" s="124" t="s">
        <v>32</v>
      </c>
      <c r="J212" s="124">
        <f>VLOOKUP(F212,Sheet2!$C$9:$H$673,6,0)</f>
        <v>3</v>
      </c>
      <c r="K212" s="124">
        <v>3</v>
      </c>
      <c r="L212" s="129">
        <v>5244750</v>
      </c>
      <c r="M212" s="129">
        <f t="shared" si="3"/>
        <v>15734250</v>
      </c>
      <c r="N212" s="126" t="s">
        <v>42</v>
      </c>
      <c r="O212" s="130" t="s">
        <v>4239</v>
      </c>
      <c r="P212" s="124" t="s">
        <v>4240</v>
      </c>
      <c r="Q212" s="130" t="s">
        <v>4239</v>
      </c>
      <c r="R212" s="124" t="s">
        <v>4240</v>
      </c>
      <c r="S212" s="130">
        <v>11972103122</v>
      </c>
      <c r="T212" s="127"/>
      <c r="U212" s="127" t="s">
        <v>2090</v>
      </c>
      <c r="V212" s="151"/>
      <c r="W212" s="130" t="s">
        <v>4276</v>
      </c>
      <c r="X212" s="130"/>
      <c r="Y212" s="124"/>
    </row>
    <row r="213" spans="1:25" ht="33" hidden="1" x14ac:dyDescent="0.25">
      <c r="A213" s="123" t="s">
        <v>3280</v>
      </c>
      <c r="B213" s="127"/>
      <c r="C213" s="125" t="s">
        <v>911</v>
      </c>
      <c r="D213" s="124">
        <v>227</v>
      </c>
      <c r="E213" s="124" t="s">
        <v>3662</v>
      </c>
      <c r="F213" s="139" t="s">
        <v>1167</v>
      </c>
      <c r="G213" s="126" t="s">
        <v>213</v>
      </c>
      <c r="H213" s="126" t="s">
        <v>4184</v>
      </c>
      <c r="I213" s="124" t="s">
        <v>32</v>
      </c>
      <c r="J213" s="124">
        <f>VLOOKUP(F213,Sheet2!$C$9:$H$673,6,0)</f>
        <v>3</v>
      </c>
      <c r="K213" s="124">
        <v>3</v>
      </c>
      <c r="L213" s="129">
        <v>6818175</v>
      </c>
      <c r="M213" s="129">
        <f t="shared" si="3"/>
        <v>20454525</v>
      </c>
      <c r="N213" s="126" t="s">
        <v>42</v>
      </c>
      <c r="O213" s="130" t="s">
        <v>4239</v>
      </c>
      <c r="P213" s="124" t="s">
        <v>4240</v>
      </c>
      <c r="Q213" s="130" t="s">
        <v>4239</v>
      </c>
      <c r="R213" s="124" t="s">
        <v>4240</v>
      </c>
      <c r="S213" s="130" t="s">
        <v>2093</v>
      </c>
      <c r="T213" s="127"/>
      <c r="U213" s="127" t="s">
        <v>2094</v>
      </c>
      <c r="V213" s="151"/>
      <c r="W213" s="130" t="s">
        <v>4276</v>
      </c>
      <c r="X213" s="130"/>
      <c r="Y213" s="124"/>
    </row>
    <row r="214" spans="1:25" ht="33" hidden="1" x14ac:dyDescent="0.25">
      <c r="A214" s="123" t="s">
        <v>3283</v>
      </c>
      <c r="B214" s="127"/>
      <c r="C214" s="125" t="s">
        <v>911</v>
      </c>
      <c r="D214" s="124">
        <v>228</v>
      </c>
      <c r="E214" s="124" t="s">
        <v>3662</v>
      </c>
      <c r="F214" s="139" t="s">
        <v>1168</v>
      </c>
      <c r="G214" s="126" t="s">
        <v>214</v>
      </c>
      <c r="H214" s="126" t="s">
        <v>4185</v>
      </c>
      <c r="I214" s="124" t="s">
        <v>32</v>
      </c>
      <c r="J214" s="124">
        <f>VLOOKUP(F214,Sheet2!$C$9:$H$673,6,0)</f>
        <v>3</v>
      </c>
      <c r="K214" s="124">
        <v>3</v>
      </c>
      <c r="L214" s="129">
        <v>2100000</v>
      </c>
      <c r="M214" s="129">
        <f t="shared" si="3"/>
        <v>6300000</v>
      </c>
      <c r="N214" s="126" t="s">
        <v>49</v>
      </c>
      <c r="O214" s="130" t="s">
        <v>4239</v>
      </c>
      <c r="P214" s="124" t="s">
        <v>4240</v>
      </c>
      <c r="Q214" s="130" t="s">
        <v>4239</v>
      </c>
      <c r="R214" s="124" t="s">
        <v>4240</v>
      </c>
      <c r="S214" s="130" t="s">
        <v>2097</v>
      </c>
      <c r="T214" s="127"/>
      <c r="U214" s="127" t="s">
        <v>2098</v>
      </c>
      <c r="V214" s="151"/>
      <c r="W214" s="130" t="s">
        <v>4276</v>
      </c>
      <c r="X214" s="130"/>
      <c r="Y214" s="124"/>
    </row>
    <row r="215" spans="1:25" ht="33" hidden="1" x14ac:dyDescent="0.25">
      <c r="A215" s="123" t="s">
        <v>3286</v>
      </c>
      <c r="B215" s="127"/>
      <c r="C215" s="125" t="s">
        <v>911</v>
      </c>
      <c r="D215" s="124">
        <v>229</v>
      </c>
      <c r="E215" s="124" t="s">
        <v>3662</v>
      </c>
      <c r="F215" s="139" t="s">
        <v>1169</v>
      </c>
      <c r="G215" s="126" t="s">
        <v>215</v>
      </c>
      <c r="H215" s="126" t="s">
        <v>4186</v>
      </c>
      <c r="I215" s="124" t="s">
        <v>32</v>
      </c>
      <c r="J215" s="124">
        <f>VLOOKUP(F215,Sheet2!$C$9:$H$673,6,0)</f>
        <v>3</v>
      </c>
      <c r="K215" s="124">
        <v>3</v>
      </c>
      <c r="L215" s="129">
        <v>1165500</v>
      </c>
      <c r="M215" s="129">
        <f t="shared" si="3"/>
        <v>3496500</v>
      </c>
      <c r="N215" s="126" t="s">
        <v>49</v>
      </c>
      <c r="O215" s="130" t="s">
        <v>4239</v>
      </c>
      <c r="P215" s="124" t="s">
        <v>4240</v>
      </c>
      <c r="Q215" s="130" t="s">
        <v>4239</v>
      </c>
      <c r="R215" s="124" t="s">
        <v>4240</v>
      </c>
      <c r="S215" s="130" t="s">
        <v>2101</v>
      </c>
      <c r="T215" s="127"/>
      <c r="U215" s="127" t="s">
        <v>2102</v>
      </c>
      <c r="V215" s="151"/>
      <c r="W215" s="130">
        <v>1</v>
      </c>
      <c r="X215" s="130"/>
      <c r="Y215" s="124"/>
    </row>
    <row r="216" spans="1:25" ht="33" hidden="1" x14ac:dyDescent="0.25">
      <c r="A216" s="123" t="s">
        <v>3289</v>
      </c>
      <c r="B216" s="127"/>
      <c r="C216" s="125" t="s">
        <v>911</v>
      </c>
      <c r="D216" s="124">
        <v>230</v>
      </c>
      <c r="E216" s="124" t="s">
        <v>3662</v>
      </c>
      <c r="F216" s="139" t="s">
        <v>1170</v>
      </c>
      <c r="G216" s="126" t="s">
        <v>216</v>
      </c>
      <c r="H216" s="126" t="s">
        <v>4187</v>
      </c>
      <c r="I216" s="124" t="s">
        <v>32</v>
      </c>
      <c r="J216" s="124">
        <f>VLOOKUP(F216,Sheet2!$C$9:$H$673,6,0)</f>
        <v>3</v>
      </c>
      <c r="K216" s="124">
        <v>3</v>
      </c>
      <c r="L216" s="129">
        <v>5769225</v>
      </c>
      <c r="M216" s="129">
        <f t="shared" si="3"/>
        <v>17307675</v>
      </c>
      <c r="N216" s="126" t="s">
        <v>42</v>
      </c>
      <c r="O216" s="130" t="s">
        <v>4239</v>
      </c>
      <c r="P216" s="124" t="s">
        <v>4240</v>
      </c>
      <c r="Q216" s="130" t="s">
        <v>4239</v>
      </c>
      <c r="R216" s="124" t="s">
        <v>4240</v>
      </c>
      <c r="S216" s="130" t="s">
        <v>2105</v>
      </c>
      <c r="T216" s="127"/>
      <c r="U216" s="127" t="s">
        <v>2106</v>
      </c>
      <c r="V216" s="151"/>
      <c r="W216" s="130" t="s">
        <v>4276</v>
      </c>
      <c r="X216" s="130"/>
      <c r="Y216" s="124"/>
    </row>
    <row r="217" spans="1:25" ht="33" hidden="1" x14ac:dyDescent="0.25">
      <c r="A217" s="123" t="s">
        <v>3292</v>
      </c>
      <c r="B217" s="127"/>
      <c r="C217" s="125" t="s">
        <v>911</v>
      </c>
      <c r="D217" s="124">
        <v>231</v>
      </c>
      <c r="E217" s="124" t="s">
        <v>3662</v>
      </c>
      <c r="F217" s="139" t="s">
        <v>1171</v>
      </c>
      <c r="G217" s="126" t="s">
        <v>217</v>
      </c>
      <c r="H217" s="126" t="s">
        <v>4188</v>
      </c>
      <c r="I217" s="124" t="s">
        <v>32</v>
      </c>
      <c r="J217" s="124">
        <f>VLOOKUP(F217,Sheet2!$C$9:$H$673,6,0)</f>
        <v>3</v>
      </c>
      <c r="K217" s="124">
        <v>3</v>
      </c>
      <c r="L217" s="129">
        <v>1282050</v>
      </c>
      <c r="M217" s="129">
        <f t="shared" si="3"/>
        <v>3846150</v>
      </c>
      <c r="N217" s="126" t="s">
        <v>49</v>
      </c>
      <c r="O217" s="130" t="s">
        <v>4239</v>
      </c>
      <c r="P217" s="124" t="s">
        <v>4240</v>
      </c>
      <c r="Q217" s="130" t="s">
        <v>4239</v>
      </c>
      <c r="R217" s="124" t="s">
        <v>4240</v>
      </c>
      <c r="S217" s="130" t="s">
        <v>2108</v>
      </c>
      <c r="T217" s="127"/>
      <c r="U217" s="127" t="s">
        <v>2109</v>
      </c>
      <c r="V217" s="151"/>
      <c r="W217" s="130">
        <v>1</v>
      </c>
      <c r="X217" s="130"/>
      <c r="Y217" s="124"/>
    </row>
    <row r="218" spans="1:25" ht="33" hidden="1" x14ac:dyDescent="0.25">
      <c r="A218" s="123" t="s">
        <v>3295</v>
      </c>
      <c r="B218" s="127"/>
      <c r="C218" s="125" t="s">
        <v>911</v>
      </c>
      <c r="D218" s="124">
        <v>232</v>
      </c>
      <c r="E218" s="124" t="s">
        <v>3662</v>
      </c>
      <c r="F218" s="139" t="s">
        <v>1172</v>
      </c>
      <c r="G218" s="126" t="s">
        <v>218</v>
      </c>
      <c r="H218" s="126" t="s">
        <v>4189</v>
      </c>
      <c r="I218" s="124" t="s">
        <v>32</v>
      </c>
      <c r="J218" s="124">
        <f>VLOOKUP(F218,Sheet2!$C$9:$H$673,6,0)</f>
        <v>4</v>
      </c>
      <c r="K218" s="124">
        <v>4</v>
      </c>
      <c r="L218" s="129">
        <v>5128200</v>
      </c>
      <c r="M218" s="129">
        <f t="shared" si="3"/>
        <v>20512800</v>
      </c>
      <c r="N218" s="126" t="s">
        <v>42</v>
      </c>
      <c r="O218" s="130" t="s">
        <v>4239</v>
      </c>
      <c r="P218" s="124" t="s">
        <v>4240</v>
      </c>
      <c r="Q218" s="130" t="s">
        <v>4239</v>
      </c>
      <c r="R218" s="124" t="s">
        <v>4240</v>
      </c>
      <c r="S218" s="130" t="s">
        <v>2112</v>
      </c>
      <c r="T218" s="127"/>
      <c r="U218" s="127" t="s">
        <v>2113</v>
      </c>
      <c r="V218" s="151"/>
      <c r="W218" s="130" t="s">
        <v>4276</v>
      </c>
      <c r="X218" s="130"/>
      <c r="Y218" s="124"/>
    </row>
    <row r="219" spans="1:25" ht="33" hidden="1" x14ac:dyDescent="0.25">
      <c r="A219" s="123" t="s">
        <v>3298</v>
      </c>
      <c r="B219" s="127"/>
      <c r="C219" s="125" t="s">
        <v>911</v>
      </c>
      <c r="D219" s="124">
        <v>233</v>
      </c>
      <c r="E219" s="124" t="s">
        <v>3662</v>
      </c>
      <c r="F219" s="139" t="s">
        <v>1173</v>
      </c>
      <c r="G219" s="126" t="s">
        <v>219</v>
      </c>
      <c r="H219" s="126" t="s">
        <v>4190</v>
      </c>
      <c r="I219" s="124" t="s">
        <v>32</v>
      </c>
      <c r="J219" s="124">
        <f>VLOOKUP(F219,Sheet2!$C$9:$H$673,6,0)</f>
        <v>3</v>
      </c>
      <c r="K219" s="124">
        <v>3</v>
      </c>
      <c r="L219" s="129">
        <v>1631700</v>
      </c>
      <c r="M219" s="129">
        <f t="shared" si="3"/>
        <v>4895100</v>
      </c>
      <c r="N219" s="126" t="s">
        <v>92</v>
      </c>
      <c r="O219" s="130" t="s">
        <v>4239</v>
      </c>
      <c r="P219" s="124" t="s">
        <v>4240</v>
      </c>
      <c r="Q219" s="130" t="s">
        <v>4239</v>
      </c>
      <c r="R219" s="124" t="s">
        <v>4240</v>
      </c>
      <c r="S219" s="130" t="s">
        <v>2116</v>
      </c>
      <c r="T219" s="127"/>
      <c r="U219" s="127" t="s">
        <v>2117</v>
      </c>
      <c r="V219" s="151"/>
      <c r="W219" s="130" t="s">
        <v>4276</v>
      </c>
      <c r="X219" s="130"/>
      <c r="Y219" s="124"/>
    </row>
    <row r="220" spans="1:25" ht="33" hidden="1" x14ac:dyDescent="0.25">
      <c r="A220" s="123" t="s">
        <v>3301</v>
      </c>
      <c r="B220" s="127"/>
      <c r="C220" s="125" t="s">
        <v>911</v>
      </c>
      <c r="D220" s="124">
        <v>234</v>
      </c>
      <c r="E220" s="124" t="s">
        <v>3662</v>
      </c>
      <c r="F220" s="139" t="s">
        <v>1174</v>
      </c>
      <c r="G220" s="126" t="s">
        <v>220</v>
      </c>
      <c r="H220" s="126" t="s">
        <v>4191</v>
      </c>
      <c r="I220" s="124" t="s">
        <v>32</v>
      </c>
      <c r="J220" s="124">
        <f>VLOOKUP(F220,Sheet2!$C$9:$H$673,6,0)</f>
        <v>4</v>
      </c>
      <c r="K220" s="124">
        <v>4</v>
      </c>
      <c r="L220" s="129">
        <v>7342650</v>
      </c>
      <c r="M220" s="129">
        <f t="shared" si="3"/>
        <v>29370600</v>
      </c>
      <c r="N220" s="126" t="s">
        <v>42</v>
      </c>
      <c r="O220" s="130" t="s">
        <v>4239</v>
      </c>
      <c r="P220" s="124" t="s">
        <v>4240</v>
      </c>
      <c r="Q220" s="130" t="s">
        <v>4239</v>
      </c>
      <c r="R220" s="124" t="s">
        <v>4240</v>
      </c>
      <c r="S220" s="130" t="s">
        <v>2120</v>
      </c>
      <c r="T220" s="127"/>
      <c r="U220" s="127" t="s">
        <v>2121</v>
      </c>
      <c r="V220" s="151"/>
      <c r="W220" s="130" t="s">
        <v>4276</v>
      </c>
      <c r="X220" s="130"/>
      <c r="Y220" s="124"/>
    </row>
    <row r="221" spans="1:25" ht="33" hidden="1" x14ac:dyDescent="0.25">
      <c r="A221" s="123" t="s">
        <v>3305</v>
      </c>
      <c r="B221" s="127"/>
      <c r="C221" s="125" t="s">
        <v>911</v>
      </c>
      <c r="D221" s="124">
        <v>235</v>
      </c>
      <c r="E221" s="124" t="s">
        <v>3662</v>
      </c>
      <c r="F221" s="139" t="s">
        <v>1175</v>
      </c>
      <c r="G221" s="126" t="s">
        <v>221</v>
      </c>
      <c r="H221" s="126" t="s">
        <v>4192</v>
      </c>
      <c r="I221" s="124" t="s">
        <v>32</v>
      </c>
      <c r="J221" s="124">
        <f>VLOOKUP(F221,Sheet2!$C$9:$H$673,6,0)</f>
        <v>4</v>
      </c>
      <c r="K221" s="124">
        <v>4</v>
      </c>
      <c r="L221" s="129">
        <v>1631700</v>
      </c>
      <c r="M221" s="129">
        <f t="shared" si="3"/>
        <v>6526800</v>
      </c>
      <c r="N221" s="126" t="s">
        <v>222</v>
      </c>
      <c r="O221" s="130" t="s">
        <v>4239</v>
      </c>
      <c r="P221" s="124" t="s">
        <v>4240</v>
      </c>
      <c r="Q221" s="130" t="s">
        <v>4239</v>
      </c>
      <c r="R221" s="124" t="s">
        <v>4240</v>
      </c>
      <c r="S221" s="130" t="s">
        <v>2123</v>
      </c>
      <c r="T221" s="127"/>
      <c r="U221" s="127" t="s">
        <v>2124</v>
      </c>
      <c r="V221" s="151"/>
      <c r="W221" s="130" t="s">
        <v>4276</v>
      </c>
      <c r="X221" s="130"/>
      <c r="Y221" s="124"/>
    </row>
    <row r="222" spans="1:25" ht="33" hidden="1" x14ac:dyDescent="0.25">
      <c r="A222" s="123" t="s">
        <v>3309</v>
      </c>
      <c r="B222" s="127"/>
      <c r="C222" s="125" t="s">
        <v>911</v>
      </c>
      <c r="D222" s="124">
        <v>236</v>
      </c>
      <c r="E222" s="124" t="s">
        <v>3662</v>
      </c>
      <c r="F222" s="139" t="s">
        <v>1176</v>
      </c>
      <c r="G222" s="126" t="s">
        <v>223</v>
      </c>
      <c r="H222" s="126" t="s">
        <v>4193</v>
      </c>
      <c r="I222" s="124" t="s">
        <v>32</v>
      </c>
      <c r="J222" s="124">
        <f>VLOOKUP(F222,Sheet2!$C$9:$H$673,6,0)</f>
        <v>4</v>
      </c>
      <c r="K222" s="124">
        <v>4</v>
      </c>
      <c r="L222" s="129">
        <v>37296000</v>
      </c>
      <c r="M222" s="129">
        <f t="shared" si="3"/>
        <v>149184000</v>
      </c>
      <c r="N222" s="126" t="s">
        <v>42</v>
      </c>
      <c r="O222" s="130" t="s">
        <v>4239</v>
      </c>
      <c r="P222" s="124" t="s">
        <v>4240</v>
      </c>
      <c r="Q222" s="130" t="s">
        <v>4239</v>
      </c>
      <c r="R222" s="124" t="s">
        <v>4240</v>
      </c>
      <c r="S222" s="130" t="s">
        <v>2127</v>
      </c>
      <c r="T222" s="127"/>
      <c r="U222" s="127" t="s">
        <v>2128</v>
      </c>
      <c r="V222" s="151"/>
      <c r="W222" s="130" t="s">
        <v>4276</v>
      </c>
      <c r="X222" s="130"/>
      <c r="Y222" s="124"/>
    </row>
    <row r="223" spans="1:25" ht="33" hidden="1" x14ac:dyDescent="0.25">
      <c r="A223" s="123" t="s">
        <v>3312</v>
      </c>
      <c r="B223" s="127"/>
      <c r="C223" s="125" t="s">
        <v>911</v>
      </c>
      <c r="D223" s="124">
        <v>237</v>
      </c>
      <c r="E223" s="124" t="s">
        <v>3662</v>
      </c>
      <c r="F223" s="139" t="s">
        <v>1177</v>
      </c>
      <c r="G223" s="126" t="s">
        <v>224</v>
      </c>
      <c r="H223" s="126" t="s">
        <v>4194</v>
      </c>
      <c r="I223" s="124" t="s">
        <v>32</v>
      </c>
      <c r="J223" s="124">
        <f>VLOOKUP(F223,Sheet2!$C$9:$H$673,6,0)</f>
        <v>4</v>
      </c>
      <c r="K223" s="124">
        <v>4</v>
      </c>
      <c r="L223" s="129">
        <v>3729600</v>
      </c>
      <c r="M223" s="129">
        <f t="shared" si="3"/>
        <v>14918400</v>
      </c>
      <c r="N223" s="126" t="s">
        <v>225</v>
      </c>
      <c r="O223" s="130" t="s">
        <v>4239</v>
      </c>
      <c r="P223" s="124" t="s">
        <v>4240</v>
      </c>
      <c r="Q223" s="130" t="s">
        <v>4239</v>
      </c>
      <c r="R223" s="124" t="s">
        <v>4240</v>
      </c>
      <c r="S223" s="130" t="s">
        <v>2131</v>
      </c>
      <c r="T223" s="127"/>
      <c r="U223" s="127" t="s">
        <v>2132</v>
      </c>
      <c r="V223" s="151"/>
      <c r="W223" s="130" t="s">
        <v>4276</v>
      </c>
      <c r="X223" s="130"/>
      <c r="Y223" s="124"/>
    </row>
    <row r="224" spans="1:25" ht="33" hidden="1" x14ac:dyDescent="0.25">
      <c r="A224" s="123" t="s">
        <v>3316</v>
      </c>
      <c r="B224" s="127"/>
      <c r="C224" s="125" t="s">
        <v>911</v>
      </c>
      <c r="D224" s="124">
        <v>238</v>
      </c>
      <c r="E224" s="124" t="s">
        <v>3662</v>
      </c>
      <c r="F224" s="139" t="s">
        <v>1178</v>
      </c>
      <c r="G224" s="126" t="s">
        <v>226</v>
      </c>
      <c r="H224" s="126" t="s">
        <v>4195</v>
      </c>
      <c r="I224" s="124" t="s">
        <v>32</v>
      </c>
      <c r="J224" s="124">
        <f>VLOOKUP(F224,Sheet2!$C$9:$H$673,6,0)</f>
        <v>4</v>
      </c>
      <c r="K224" s="124">
        <v>4</v>
      </c>
      <c r="L224" s="129">
        <v>7342650</v>
      </c>
      <c r="M224" s="129">
        <f t="shared" si="3"/>
        <v>29370600</v>
      </c>
      <c r="N224" s="126" t="s">
        <v>42</v>
      </c>
      <c r="O224" s="130" t="s">
        <v>4239</v>
      </c>
      <c r="P224" s="124" t="s">
        <v>4240</v>
      </c>
      <c r="Q224" s="130" t="s">
        <v>4239</v>
      </c>
      <c r="R224" s="124" t="s">
        <v>4240</v>
      </c>
      <c r="S224" s="130" t="s">
        <v>2135</v>
      </c>
      <c r="T224" s="127"/>
      <c r="U224" s="127" t="s">
        <v>2136</v>
      </c>
      <c r="V224" s="151"/>
      <c r="W224" s="130" t="s">
        <v>4276</v>
      </c>
      <c r="X224" s="130"/>
      <c r="Y224" s="124"/>
    </row>
    <row r="225" spans="1:25" ht="33" hidden="1" x14ac:dyDescent="0.25">
      <c r="A225" s="123" t="s">
        <v>3319</v>
      </c>
      <c r="B225" s="127"/>
      <c r="C225" s="125" t="s">
        <v>911</v>
      </c>
      <c r="D225" s="124">
        <v>239</v>
      </c>
      <c r="E225" s="124" t="s">
        <v>3662</v>
      </c>
      <c r="F225" s="139" t="s">
        <v>1179</v>
      </c>
      <c r="G225" s="126" t="s">
        <v>227</v>
      </c>
      <c r="H225" s="126" t="s">
        <v>4196</v>
      </c>
      <c r="I225" s="124" t="s">
        <v>32</v>
      </c>
      <c r="J225" s="124">
        <f>VLOOKUP(F225,Sheet2!$C$9:$H$673,6,0)</f>
        <v>4</v>
      </c>
      <c r="K225" s="124">
        <v>4</v>
      </c>
      <c r="L225" s="129">
        <v>2913750</v>
      </c>
      <c r="M225" s="129">
        <f t="shared" si="3"/>
        <v>11655000</v>
      </c>
      <c r="N225" s="126" t="s">
        <v>49</v>
      </c>
      <c r="O225" s="130" t="s">
        <v>4239</v>
      </c>
      <c r="P225" s="124" t="s">
        <v>4240</v>
      </c>
      <c r="Q225" s="130" t="s">
        <v>4239</v>
      </c>
      <c r="R225" s="124" t="s">
        <v>4240</v>
      </c>
      <c r="S225" s="130" t="s">
        <v>2139</v>
      </c>
      <c r="T225" s="127"/>
      <c r="U225" s="127" t="s">
        <v>2140</v>
      </c>
      <c r="V225" s="151"/>
      <c r="W225" s="130" t="s">
        <v>4276</v>
      </c>
      <c r="X225" s="130"/>
      <c r="Y225" s="124"/>
    </row>
    <row r="226" spans="1:25" ht="33" hidden="1" x14ac:dyDescent="0.25">
      <c r="A226" s="123" t="s">
        <v>3322</v>
      </c>
      <c r="B226" s="127"/>
      <c r="C226" s="125" t="s">
        <v>911</v>
      </c>
      <c r="D226" s="124">
        <v>240</v>
      </c>
      <c r="E226" s="124" t="s">
        <v>3662</v>
      </c>
      <c r="F226" s="139" t="s">
        <v>1180</v>
      </c>
      <c r="G226" s="126" t="s">
        <v>228</v>
      </c>
      <c r="H226" s="126" t="s">
        <v>4197</v>
      </c>
      <c r="I226" s="124" t="s">
        <v>32</v>
      </c>
      <c r="J226" s="124">
        <f>VLOOKUP(F226,Sheet2!$C$9:$H$673,6,0)</f>
        <v>6</v>
      </c>
      <c r="K226" s="124">
        <v>6</v>
      </c>
      <c r="L226" s="129">
        <v>3776220</v>
      </c>
      <c r="M226" s="129">
        <f t="shared" si="3"/>
        <v>22657320</v>
      </c>
      <c r="N226" s="126" t="s">
        <v>42</v>
      </c>
      <c r="O226" s="130" t="s">
        <v>4239</v>
      </c>
      <c r="P226" s="124" t="s">
        <v>4240</v>
      </c>
      <c r="Q226" s="130" t="s">
        <v>4239</v>
      </c>
      <c r="R226" s="124" t="s">
        <v>4240</v>
      </c>
      <c r="S226" s="130" t="s">
        <v>2143</v>
      </c>
      <c r="T226" s="127"/>
      <c r="U226" s="127" t="s">
        <v>2144</v>
      </c>
      <c r="V226" s="151"/>
      <c r="W226" s="130" t="s">
        <v>4276</v>
      </c>
      <c r="X226" s="130"/>
      <c r="Y226" s="124"/>
    </row>
    <row r="227" spans="1:25" ht="33" hidden="1" x14ac:dyDescent="0.25">
      <c r="A227" s="123" t="s">
        <v>3325</v>
      </c>
      <c r="B227" s="127"/>
      <c r="C227" s="125" t="s">
        <v>911</v>
      </c>
      <c r="D227" s="124">
        <v>241</v>
      </c>
      <c r="E227" s="124" t="s">
        <v>3662</v>
      </c>
      <c r="F227" s="139" t="s">
        <v>1181</v>
      </c>
      <c r="G227" s="126" t="s">
        <v>229</v>
      </c>
      <c r="H227" s="126" t="s">
        <v>4198</v>
      </c>
      <c r="I227" s="124" t="s">
        <v>32</v>
      </c>
      <c r="J227" s="124">
        <f>VLOOKUP(F227,Sheet2!$C$9:$H$673,6,0)</f>
        <v>5</v>
      </c>
      <c r="K227" s="124">
        <v>5</v>
      </c>
      <c r="L227" s="129">
        <v>1165500</v>
      </c>
      <c r="M227" s="129">
        <f t="shared" si="3"/>
        <v>5827500</v>
      </c>
      <c r="N227" s="126" t="s">
        <v>49</v>
      </c>
      <c r="O227" s="130" t="s">
        <v>4239</v>
      </c>
      <c r="P227" s="124" t="s">
        <v>4240</v>
      </c>
      <c r="Q227" s="130" t="s">
        <v>4239</v>
      </c>
      <c r="R227" s="124" t="s">
        <v>4240</v>
      </c>
      <c r="S227" s="130" t="s">
        <v>2147</v>
      </c>
      <c r="T227" s="127"/>
      <c r="U227" s="127" t="s">
        <v>2148</v>
      </c>
      <c r="V227" s="151"/>
      <c r="W227" s="130" t="s">
        <v>4276</v>
      </c>
      <c r="X227" s="130"/>
      <c r="Y227" s="124"/>
    </row>
    <row r="228" spans="1:25" ht="33" hidden="1" x14ac:dyDescent="0.25">
      <c r="A228" s="123" t="s">
        <v>3328</v>
      </c>
      <c r="B228" s="127"/>
      <c r="C228" s="125" t="s">
        <v>911</v>
      </c>
      <c r="D228" s="124">
        <v>242</v>
      </c>
      <c r="E228" s="124" t="s">
        <v>3662</v>
      </c>
      <c r="F228" s="139" t="s">
        <v>1182</v>
      </c>
      <c r="G228" s="126" t="s">
        <v>230</v>
      </c>
      <c r="H228" s="126" t="s">
        <v>4199</v>
      </c>
      <c r="I228" s="124" t="s">
        <v>32</v>
      </c>
      <c r="J228" s="124">
        <f>VLOOKUP(F228,Sheet2!$C$9:$H$673,6,0)</f>
        <v>5</v>
      </c>
      <c r="K228" s="124">
        <v>5</v>
      </c>
      <c r="L228" s="129">
        <v>4531800</v>
      </c>
      <c r="M228" s="129">
        <f t="shared" si="3"/>
        <v>22659000</v>
      </c>
      <c r="N228" s="126" t="s">
        <v>231</v>
      </c>
      <c r="O228" s="130" t="s">
        <v>4239</v>
      </c>
      <c r="P228" s="124" t="s">
        <v>4240</v>
      </c>
      <c r="Q228" s="130" t="s">
        <v>4239</v>
      </c>
      <c r="R228" s="124" t="s">
        <v>4240</v>
      </c>
      <c r="S228" s="130" t="s">
        <v>2151</v>
      </c>
      <c r="T228" s="127"/>
      <c r="U228" s="127" t="s">
        <v>2152</v>
      </c>
      <c r="V228" s="151"/>
      <c r="W228" s="130" t="s">
        <v>4276</v>
      </c>
      <c r="X228" s="130"/>
      <c r="Y228" s="124"/>
    </row>
    <row r="229" spans="1:25" ht="33" hidden="1" x14ac:dyDescent="0.25">
      <c r="A229" s="123" t="s">
        <v>3331</v>
      </c>
      <c r="B229" s="127"/>
      <c r="C229" s="125" t="s">
        <v>911</v>
      </c>
      <c r="D229" s="124">
        <v>243</v>
      </c>
      <c r="E229" s="124" t="s">
        <v>3662</v>
      </c>
      <c r="F229" s="139" t="s">
        <v>1183</v>
      </c>
      <c r="G229" s="126" t="s">
        <v>232</v>
      </c>
      <c r="H229" s="126" t="s">
        <v>4200</v>
      </c>
      <c r="I229" s="124" t="s">
        <v>32</v>
      </c>
      <c r="J229" s="124">
        <f>VLOOKUP(F229,Sheet2!$C$9:$H$673,6,0)</f>
        <v>21</v>
      </c>
      <c r="K229" s="124">
        <v>21</v>
      </c>
      <c r="L229" s="129">
        <v>9064094</v>
      </c>
      <c r="M229" s="129">
        <f t="shared" si="3"/>
        <v>190345974</v>
      </c>
      <c r="N229" s="126" t="s">
        <v>42</v>
      </c>
      <c r="O229" s="130" t="s">
        <v>4239</v>
      </c>
      <c r="P229" s="124" t="s">
        <v>4240</v>
      </c>
      <c r="Q229" s="130" t="s">
        <v>4239</v>
      </c>
      <c r="R229" s="124" t="s">
        <v>4240</v>
      </c>
      <c r="S229" s="130" t="s">
        <v>2154</v>
      </c>
      <c r="T229" s="127"/>
      <c r="U229" s="127" t="s">
        <v>2155</v>
      </c>
      <c r="V229" s="151"/>
      <c r="W229" s="130" t="s">
        <v>4276</v>
      </c>
      <c r="X229" s="130"/>
      <c r="Y229" s="124"/>
    </row>
    <row r="230" spans="1:25" ht="33" hidden="1" x14ac:dyDescent="0.25">
      <c r="A230" s="123" t="s">
        <v>3335</v>
      </c>
      <c r="B230" s="127"/>
      <c r="C230" s="125" t="s">
        <v>911</v>
      </c>
      <c r="D230" s="124">
        <v>244</v>
      </c>
      <c r="E230" s="124" t="s">
        <v>3662</v>
      </c>
      <c r="F230" s="139" t="s">
        <v>1184</v>
      </c>
      <c r="G230" s="126" t="s">
        <v>233</v>
      </c>
      <c r="H230" s="126" t="s">
        <v>4201</v>
      </c>
      <c r="I230" s="124" t="s">
        <v>32</v>
      </c>
      <c r="J230" s="124">
        <f>VLOOKUP(F230,Sheet2!$C$9:$H$673,6,0)</f>
        <v>10</v>
      </c>
      <c r="K230" s="124">
        <v>10</v>
      </c>
      <c r="L230" s="129">
        <v>1282050</v>
      </c>
      <c r="M230" s="129">
        <f t="shared" si="3"/>
        <v>12820500</v>
      </c>
      <c r="N230" s="126" t="s">
        <v>49</v>
      </c>
      <c r="O230" s="130" t="s">
        <v>4239</v>
      </c>
      <c r="P230" s="124" t="s">
        <v>4240</v>
      </c>
      <c r="Q230" s="130" t="s">
        <v>4239</v>
      </c>
      <c r="R230" s="124" t="s">
        <v>4240</v>
      </c>
      <c r="S230" s="130" t="s">
        <v>2158</v>
      </c>
      <c r="T230" s="127"/>
      <c r="U230" s="127" t="s">
        <v>2159</v>
      </c>
      <c r="V230" s="151"/>
      <c r="W230" s="130" t="s">
        <v>4276</v>
      </c>
      <c r="X230" s="130"/>
      <c r="Y230" s="124"/>
    </row>
    <row r="231" spans="1:25" ht="33" hidden="1" x14ac:dyDescent="0.25">
      <c r="A231" s="123" t="s">
        <v>3338</v>
      </c>
      <c r="B231" s="127"/>
      <c r="C231" s="125" t="s">
        <v>911</v>
      </c>
      <c r="D231" s="124">
        <v>245</v>
      </c>
      <c r="E231" s="124" t="s">
        <v>3662</v>
      </c>
      <c r="F231" s="139" t="s">
        <v>1185</v>
      </c>
      <c r="G231" s="126" t="s">
        <v>234</v>
      </c>
      <c r="H231" s="126" t="s">
        <v>4202</v>
      </c>
      <c r="I231" s="124" t="s">
        <v>32</v>
      </c>
      <c r="J231" s="124">
        <f>VLOOKUP(F231,Sheet2!$C$9:$H$673,6,0)</f>
        <v>50</v>
      </c>
      <c r="K231" s="124">
        <v>50</v>
      </c>
      <c r="L231" s="129">
        <v>5827500</v>
      </c>
      <c r="M231" s="129">
        <f t="shared" si="3"/>
        <v>291375000</v>
      </c>
      <c r="N231" s="126" t="s">
        <v>42</v>
      </c>
      <c r="O231" s="130" t="s">
        <v>4239</v>
      </c>
      <c r="P231" s="124" t="s">
        <v>4240</v>
      </c>
      <c r="Q231" s="130" t="s">
        <v>4239</v>
      </c>
      <c r="R231" s="124" t="s">
        <v>4240</v>
      </c>
      <c r="S231" s="130" t="s">
        <v>2162</v>
      </c>
      <c r="T231" s="127"/>
      <c r="U231" s="127" t="s">
        <v>2163</v>
      </c>
      <c r="V231" s="151"/>
      <c r="W231" s="130" t="s">
        <v>4276</v>
      </c>
      <c r="X231" s="130"/>
      <c r="Y231" s="124"/>
    </row>
    <row r="232" spans="1:25" ht="33" hidden="1" x14ac:dyDescent="0.25">
      <c r="A232" s="123" t="s">
        <v>3342</v>
      </c>
      <c r="B232" s="127"/>
      <c r="C232" s="125" t="s">
        <v>911</v>
      </c>
      <c r="D232" s="124">
        <v>246</v>
      </c>
      <c r="E232" s="124" t="s">
        <v>3662</v>
      </c>
      <c r="F232" s="139" t="s">
        <v>1186</v>
      </c>
      <c r="G232" s="126" t="s">
        <v>235</v>
      </c>
      <c r="H232" s="126" t="s">
        <v>4203</v>
      </c>
      <c r="I232" s="124" t="s">
        <v>32</v>
      </c>
      <c r="J232" s="124">
        <f>VLOOKUP(F232,Sheet2!$C$9:$H$673,6,0)</f>
        <v>8</v>
      </c>
      <c r="K232" s="124">
        <v>8</v>
      </c>
      <c r="L232" s="129">
        <v>1165500</v>
      </c>
      <c r="M232" s="129">
        <f t="shared" si="3"/>
        <v>9324000</v>
      </c>
      <c r="N232" s="126" t="s">
        <v>49</v>
      </c>
      <c r="O232" s="130" t="s">
        <v>4239</v>
      </c>
      <c r="P232" s="124" t="s">
        <v>4240</v>
      </c>
      <c r="Q232" s="130" t="s">
        <v>4239</v>
      </c>
      <c r="R232" s="124" t="s">
        <v>4240</v>
      </c>
      <c r="S232" s="130" t="s">
        <v>2166</v>
      </c>
      <c r="T232" s="127"/>
      <c r="U232" s="127" t="s">
        <v>2167</v>
      </c>
      <c r="V232" s="151"/>
      <c r="W232" s="130" t="s">
        <v>4276</v>
      </c>
      <c r="X232" s="130"/>
      <c r="Y232" s="124"/>
    </row>
    <row r="233" spans="1:25" ht="33" hidden="1" x14ac:dyDescent="0.25">
      <c r="A233" s="123" t="s">
        <v>3346</v>
      </c>
      <c r="B233" s="127"/>
      <c r="C233" s="125" t="s">
        <v>911</v>
      </c>
      <c r="D233" s="124">
        <v>247</v>
      </c>
      <c r="E233" s="124" t="s">
        <v>3662</v>
      </c>
      <c r="F233" s="139" t="s">
        <v>1187</v>
      </c>
      <c r="G233" s="126" t="s">
        <v>236</v>
      </c>
      <c r="H233" s="126" t="s">
        <v>4204</v>
      </c>
      <c r="I233" s="124" t="s">
        <v>32</v>
      </c>
      <c r="J233" s="124">
        <f>VLOOKUP(F233,Sheet2!$C$9:$H$673,6,0)</f>
        <v>6</v>
      </c>
      <c r="K233" s="124">
        <v>6</v>
      </c>
      <c r="L233" s="129">
        <v>5128200</v>
      </c>
      <c r="M233" s="129">
        <f t="shared" si="3"/>
        <v>30769200</v>
      </c>
      <c r="N233" s="126" t="s">
        <v>42</v>
      </c>
      <c r="O233" s="130" t="s">
        <v>4239</v>
      </c>
      <c r="P233" s="124" t="s">
        <v>4240</v>
      </c>
      <c r="Q233" s="130" t="s">
        <v>4239</v>
      </c>
      <c r="R233" s="124" t="s">
        <v>4240</v>
      </c>
      <c r="S233" s="130" t="s">
        <v>2170</v>
      </c>
      <c r="T233" s="127"/>
      <c r="U233" s="127" t="s">
        <v>2171</v>
      </c>
      <c r="V233" s="151"/>
      <c r="W233" s="130" t="s">
        <v>4276</v>
      </c>
      <c r="X233" s="130"/>
      <c r="Y233" s="124"/>
    </row>
    <row r="234" spans="1:25" ht="33" hidden="1" x14ac:dyDescent="0.25">
      <c r="A234" s="123" t="s">
        <v>3350</v>
      </c>
      <c r="B234" s="127"/>
      <c r="C234" s="125" t="s">
        <v>911</v>
      </c>
      <c r="D234" s="124">
        <v>248</v>
      </c>
      <c r="E234" s="124" t="s">
        <v>3662</v>
      </c>
      <c r="F234" s="139" t="s">
        <v>1188</v>
      </c>
      <c r="G234" s="126" t="s">
        <v>237</v>
      </c>
      <c r="H234" s="126" t="s">
        <v>4205</v>
      </c>
      <c r="I234" s="124" t="s">
        <v>32</v>
      </c>
      <c r="J234" s="124">
        <f>VLOOKUP(F234,Sheet2!$C$9:$H$673,6,0)</f>
        <v>6</v>
      </c>
      <c r="K234" s="124">
        <v>6</v>
      </c>
      <c r="L234" s="129">
        <v>1631700</v>
      </c>
      <c r="M234" s="129">
        <f t="shared" si="3"/>
        <v>9790200</v>
      </c>
      <c r="N234" s="126" t="s">
        <v>92</v>
      </c>
      <c r="O234" s="130" t="s">
        <v>4239</v>
      </c>
      <c r="P234" s="124" t="s">
        <v>4240</v>
      </c>
      <c r="Q234" s="130" t="s">
        <v>4239</v>
      </c>
      <c r="R234" s="124" t="s">
        <v>4240</v>
      </c>
      <c r="S234" s="130" t="s">
        <v>2174</v>
      </c>
      <c r="T234" s="127"/>
      <c r="U234" s="127" t="s">
        <v>2175</v>
      </c>
      <c r="V234" s="151"/>
      <c r="W234" s="130" t="s">
        <v>4276</v>
      </c>
      <c r="X234" s="130"/>
      <c r="Y234" s="124"/>
    </row>
    <row r="235" spans="1:25" ht="33" hidden="1" x14ac:dyDescent="0.25">
      <c r="A235" s="123" t="s">
        <v>3353</v>
      </c>
      <c r="B235" s="127"/>
      <c r="C235" s="125" t="s">
        <v>911</v>
      </c>
      <c r="D235" s="124">
        <v>249</v>
      </c>
      <c r="E235" s="124" t="s">
        <v>3662</v>
      </c>
      <c r="F235" s="139" t="s">
        <v>1189</v>
      </c>
      <c r="G235" s="126" t="s">
        <v>238</v>
      </c>
      <c r="H235" s="126" t="s">
        <v>4206</v>
      </c>
      <c r="I235" s="124" t="s">
        <v>32</v>
      </c>
      <c r="J235" s="124">
        <f>VLOOKUP(F235,Sheet2!$C$9:$H$673,6,0)</f>
        <v>6</v>
      </c>
      <c r="K235" s="124">
        <v>6</v>
      </c>
      <c r="L235" s="129">
        <v>7342650</v>
      </c>
      <c r="M235" s="129">
        <f t="shared" si="3"/>
        <v>44055900</v>
      </c>
      <c r="N235" s="126" t="s">
        <v>42</v>
      </c>
      <c r="O235" s="130" t="s">
        <v>4239</v>
      </c>
      <c r="P235" s="124" t="s">
        <v>4240</v>
      </c>
      <c r="Q235" s="130" t="s">
        <v>4239</v>
      </c>
      <c r="R235" s="124" t="s">
        <v>4240</v>
      </c>
      <c r="S235" s="130" t="s">
        <v>2178</v>
      </c>
      <c r="T235" s="127"/>
      <c r="U235" s="127" t="s">
        <v>2179</v>
      </c>
      <c r="V235" s="151"/>
      <c r="W235" s="130" t="s">
        <v>4276</v>
      </c>
      <c r="X235" s="130"/>
      <c r="Y235" s="124"/>
    </row>
    <row r="236" spans="1:25" ht="33" hidden="1" x14ac:dyDescent="0.25">
      <c r="A236" s="123" t="s">
        <v>3357</v>
      </c>
      <c r="B236" s="127"/>
      <c r="C236" s="125" t="s">
        <v>911</v>
      </c>
      <c r="D236" s="124">
        <v>250</v>
      </c>
      <c r="E236" s="124" t="s">
        <v>3662</v>
      </c>
      <c r="F236" s="139" t="s">
        <v>1190</v>
      </c>
      <c r="G236" s="126" t="s">
        <v>239</v>
      </c>
      <c r="H236" s="126" t="s">
        <v>4207</v>
      </c>
      <c r="I236" s="124" t="s">
        <v>32</v>
      </c>
      <c r="J236" s="124">
        <f>VLOOKUP(F236,Sheet2!$C$9:$H$673,6,0)</f>
        <v>6</v>
      </c>
      <c r="K236" s="124">
        <v>6</v>
      </c>
      <c r="L236" s="129">
        <v>1631700</v>
      </c>
      <c r="M236" s="129">
        <f t="shared" si="3"/>
        <v>9790200</v>
      </c>
      <c r="N236" s="126" t="s">
        <v>240</v>
      </c>
      <c r="O236" s="130" t="s">
        <v>4239</v>
      </c>
      <c r="P236" s="124" t="s">
        <v>4240</v>
      </c>
      <c r="Q236" s="130" t="s">
        <v>4239</v>
      </c>
      <c r="R236" s="124" t="s">
        <v>4240</v>
      </c>
      <c r="S236" s="130" t="s">
        <v>2181</v>
      </c>
      <c r="T236" s="127"/>
      <c r="U236" s="127" t="s">
        <v>2182</v>
      </c>
      <c r="V236" s="151"/>
      <c r="W236" s="130" t="s">
        <v>4276</v>
      </c>
      <c r="X236" s="130"/>
      <c r="Y236" s="124"/>
    </row>
    <row r="237" spans="1:25" ht="33" hidden="1" x14ac:dyDescent="0.25">
      <c r="A237" s="123" t="s">
        <v>3361</v>
      </c>
      <c r="B237" s="127"/>
      <c r="C237" s="125" t="s">
        <v>911</v>
      </c>
      <c r="D237" s="124">
        <v>251</v>
      </c>
      <c r="E237" s="124" t="s">
        <v>3662</v>
      </c>
      <c r="F237" s="139" t="s">
        <v>1191</v>
      </c>
      <c r="G237" s="126" t="s">
        <v>241</v>
      </c>
      <c r="H237" s="126" t="s">
        <v>4208</v>
      </c>
      <c r="I237" s="124" t="s">
        <v>32</v>
      </c>
      <c r="J237" s="124">
        <f>VLOOKUP(F237,Sheet2!$C$9:$H$673,6,0)</f>
        <v>33</v>
      </c>
      <c r="K237" s="124">
        <v>33</v>
      </c>
      <c r="L237" s="129">
        <v>840000</v>
      </c>
      <c r="M237" s="129">
        <f t="shared" si="3"/>
        <v>27720000</v>
      </c>
      <c r="N237" s="126" t="s">
        <v>194</v>
      </c>
      <c r="O237" s="130" t="s">
        <v>4239</v>
      </c>
      <c r="P237" s="124" t="s">
        <v>4240</v>
      </c>
      <c r="Q237" s="130" t="s">
        <v>4239</v>
      </c>
      <c r="R237" s="124" t="s">
        <v>4240</v>
      </c>
      <c r="S237" s="130" t="s">
        <v>2185</v>
      </c>
      <c r="T237" s="127"/>
      <c r="U237" s="127" t="s">
        <v>2186</v>
      </c>
      <c r="V237" s="151"/>
      <c r="W237" s="130" t="s">
        <v>4276</v>
      </c>
      <c r="X237" s="130"/>
      <c r="Y237" s="124"/>
    </row>
    <row r="238" spans="1:25" ht="33" hidden="1" x14ac:dyDescent="0.25">
      <c r="A238" s="123" t="s">
        <v>3365</v>
      </c>
      <c r="B238" s="127"/>
      <c r="C238" s="125" t="s">
        <v>911</v>
      </c>
      <c r="D238" s="124">
        <v>252</v>
      </c>
      <c r="E238" s="124" t="s">
        <v>3662</v>
      </c>
      <c r="F238" s="139" t="s">
        <v>1192</v>
      </c>
      <c r="G238" s="126" t="s">
        <v>242</v>
      </c>
      <c r="H238" s="126" t="s">
        <v>4209</v>
      </c>
      <c r="I238" s="124" t="s">
        <v>32</v>
      </c>
      <c r="J238" s="124">
        <f>VLOOKUP(F238,Sheet2!$C$9:$H$673,6,0)</f>
        <v>90</v>
      </c>
      <c r="K238" s="124">
        <v>90</v>
      </c>
      <c r="L238" s="129">
        <v>8400000</v>
      </c>
      <c r="M238" s="129">
        <f t="shared" si="3"/>
        <v>756000000</v>
      </c>
      <c r="N238" s="126" t="s">
        <v>44</v>
      </c>
      <c r="O238" s="130" t="s">
        <v>4239</v>
      </c>
      <c r="P238" s="124" t="s">
        <v>4240</v>
      </c>
      <c r="Q238" s="130" t="s">
        <v>4239</v>
      </c>
      <c r="R238" s="124" t="s">
        <v>4240</v>
      </c>
      <c r="S238" s="130" t="s">
        <v>2189</v>
      </c>
      <c r="T238" s="127"/>
      <c r="U238" s="127" t="s">
        <v>2190</v>
      </c>
      <c r="V238" s="151"/>
      <c r="W238" s="130" t="s">
        <v>4276</v>
      </c>
      <c r="X238" s="130"/>
      <c r="Y238" s="124"/>
    </row>
    <row r="239" spans="1:25" ht="33" hidden="1" x14ac:dyDescent="0.25">
      <c r="A239" s="123" t="s">
        <v>3368</v>
      </c>
      <c r="B239" s="127"/>
      <c r="C239" s="125" t="s">
        <v>911</v>
      </c>
      <c r="D239" s="124">
        <v>253</v>
      </c>
      <c r="E239" s="124" t="s">
        <v>3662</v>
      </c>
      <c r="F239" s="139" t="s">
        <v>1193</v>
      </c>
      <c r="G239" s="126" t="s">
        <v>243</v>
      </c>
      <c r="H239" s="126" t="s">
        <v>4210</v>
      </c>
      <c r="I239" s="124" t="s">
        <v>32</v>
      </c>
      <c r="J239" s="124">
        <f>VLOOKUP(F239,Sheet2!$C$9:$H$673,6,0)</f>
        <v>21</v>
      </c>
      <c r="K239" s="124">
        <v>21</v>
      </c>
      <c r="L239" s="129">
        <v>1050000</v>
      </c>
      <c r="M239" s="129">
        <f t="shared" si="3"/>
        <v>22050000</v>
      </c>
      <c r="N239" s="126" t="s">
        <v>49</v>
      </c>
      <c r="O239" s="130" t="s">
        <v>4239</v>
      </c>
      <c r="P239" s="124" t="s">
        <v>4240</v>
      </c>
      <c r="Q239" s="130" t="s">
        <v>4239</v>
      </c>
      <c r="R239" s="124" t="s">
        <v>4240</v>
      </c>
      <c r="S239" s="130" t="s">
        <v>2193</v>
      </c>
      <c r="T239" s="127"/>
      <c r="U239" s="127" t="s">
        <v>2194</v>
      </c>
      <c r="V239" s="151"/>
      <c r="W239" s="130" t="s">
        <v>4276</v>
      </c>
      <c r="X239" s="130"/>
      <c r="Y239" s="124"/>
    </row>
    <row r="240" spans="1:25" ht="33" hidden="1" x14ac:dyDescent="0.25">
      <c r="A240" s="123" t="s">
        <v>3373</v>
      </c>
      <c r="B240" s="127"/>
      <c r="C240" s="125" t="s">
        <v>911</v>
      </c>
      <c r="D240" s="124">
        <v>254</v>
      </c>
      <c r="E240" s="124" t="s">
        <v>3662</v>
      </c>
      <c r="F240" s="139" t="s">
        <v>1194</v>
      </c>
      <c r="G240" s="126" t="s">
        <v>244</v>
      </c>
      <c r="H240" s="126" t="s">
        <v>4211</v>
      </c>
      <c r="I240" s="124" t="s">
        <v>32</v>
      </c>
      <c r="J240" s="124">
        <f>VLOOKUP(F240,Sheet2!$C$9:$H$673,6,0)</f>
        <v>3</v>
      </c>
      <c r="K240" s="124">
        <v>3</v>
      </c>
      <c r="L240" s="129">
        <v>1050000</v>
      </c>
      <c r="M240" s="129">
        <f t="shared" si="3"/>
        <v>3150000</v>
      </c>
      <c r="N240" s="126" t="s">
        <v>49</v>
      </c>
      <c r="O240" s="130" t="s">
        <v>4239</v>
      </c>
      <c r="P240" s="124" t="s">
        <v>4240</v>
      </c>
      <c r="Q240" s="130" t="s">
        <v>4239</v>
      </c>
      <c r="R240" s="124" t="s">
        <v>4240</v>
      </c>
      <c r="S240" s="130" t="s">
        <v>2196</v>
      </c>
      <c r="T240" s="127"/>
      <c r="U240" s="127" t="s">
        <v>2197</v>
      </c>
      <c r="V240" s="151"/>
      <c r="W240" s="130" t="s">
        <v>4276</v>
      </c>
      <c r="X240" s="130"/>
      <c r="Y240" s="124"/>
    </row>
    <row r="241" spans="1:25" ht="33" hidden="1" x14ac:dyDescent="0.25">
      <c r="A241" s="123" t="s">
        <v>3377</v>
      </c>
      <c r="B241" s="127"/>
      <c r="C241" s="125" t="s">
        <v>911</v>
      </c>
      <c r="D241" s="124">
        <v>255</v>
      </c>
      <c r="E241" s="124" t="s">
        <v>3662</v>
      </c>
      <c r="F241" s="139" t="s">
        <v>1195</v>
      </c>
      <c r="G241" s="126" t="s">
        <v>245</v>
      </c>
      <c r="H241" s="126" t="s">
        <v>4212</v>
      </c>
      <c r="I241" s="124" t="s">
        <v>32</v>
      </c>
      <c r="J241" s="124">
        <f>VLOOKUP(F241,Sheet2!$C$9:$H$673,6,0)</f>
        <v>5</v>
      </c>
      <c r="K241" s="124">
        <v>5</v>
      </c>
      <c r="L241" s="129">
        <v>4725000</v>
      </c>
      <c r="M241" s="129">
        <f t="shared" si="3"/>
        <v>23625000</v>
      </c>
      <c r="N241" s="126" t="s">
        <v>42</v>
      </c>
      <c r="O241" s="130" t="s">
        <v>4239</v>
      </c>
      <c r="P241" s="124" t="s">
        <v>4240</v>
      </c>
      <c r="Q241" s="130" t="s">
        <v>4239</v>
      </c>
      <c r="R241" s="124" t="s">
        <v>4240</v>
      </c>
      <c r="S241" s="130" t="s">
        <v>2199</v>
      </c>
      <c r="T241" s="127"/>
      <c r="U241" s="127" t="s">
        <v>2200</v>
      </c>
      <c r="V241" s="151"/>
      <c r="W241" s="130" t="s">
        <v>4276</v>
      </c>
      <c r="X241" s="130"/>
      <c r="Y241" s="124"/>
    </row>
    <row r="242" spans="1:25" ht="33" hidden="1" x14ac:dyDescent="0.25">
      <c r="A242" s="123" t="s">
        <v>3381</v>
      </c>
      <c r="B242" s="127"/>
      <c r="C242" s="125" t="s">
        <v>911</v>
      </c>
      <c r="D242" s="124">
        <v>256</v>
      </c>
      <c r="E242" s="124" t="s">
        <v>3662</v>
      </c>
      <c r="F242" s="139" t="s">
        <v>1196</v>
      </c>
      <c r="G242" s="126" t="s">
        <v>246</v>
      </c>
      <c r="H242" s="126" t="s">
        <v>4213</v>
      </c>
      <c r="I242" s="124" t="s">
        <v>32</v>
      </c>
      <c r="J242" s="124">
        <f>VLOOKUP(F242,Sheet2!$C$9:$H$673,6,0)</f>
        <v>3</v>
      </c>
      <c r="K242" s="124">
        <v>3</v>
      </c>
      <c r="L242" s="129">
        <v>8391600</v>
      </c>
      <c r="M242" s="129">
        <f t="shared" si="3"/>
        <v>25174800</v>
      </c>
      <c r="N242" s="126" t="s">
        <v>44</v>
      </c>
      <c r="O242" s="130" t="s">
        <v>4239</v>
      </c>
      <c r="P242" s="124" t="s">
        <v>4240</v>
      </c>
      <c r="Q242" s="130" t="s">
        <v>4239</v>
      </c>
      <c r="R242" s="124" t="s">
        <v>4240</v>
      </c>
      <c r="S242" s="130">
        <v>11731394122</v>
      </c>
      <c r="T242" s="127"/>
      <c r="U242" s="127" t="s">
        <v>2203</v>
      </c>
      <c r="V242" s="151"/>
      <c r="W242" s="130" t="s">
        <v>4276</v>
      </c>
      <c r="X242" s="130"/>
      <c r="Y242" s="124"/>
    </row>
    <row r="243" spans="1:25" ht="33" hidden="1" x14ac:dyDescent="0.25">
      <c r="A243" s="123" t="s">
        <v>3385</v>
      </c>
      <c r="B243" s="127"/>
      <c r="C243" s="125" t="s">
        <v>911</v>
      </c>
      <c r="D243" s="124">
        <v>257</v>
      </c>
      <c r="E243" s="124" t="s">
        <v>3662</v>
      </c>
      <c r="F243" s="139" t="s">
        <v>1197</v>
      </c>
      <c r="G243" s="126" t="s">
        <v>247</v>
      </c>
      <c r="H243" s="126" t="s">
        <v>4214</v>
      </c>
      <c r="I243" s="124" t="s">
        <v>32</v>
      </c>
      <c r="J243" s="124">
        <f>VLOOKUP(F243,Sheet2!$C$9:$H$673,6,0)</f>
        <v>3</v>
      </c>
      <c r="K243" s="124">
        <v>3</v>
      </c>
      <c r="L243" s="129">
        <v>2261070</v>
      </c>
      <c r="M243" s="129">
        <f t="shared" si="3"/>
        <v>6783210</v>
      </c>
      <c r="N243" s="126" t="s">
        <v>49</v>
      </c>
      <c r="O243" s="130" t="s">
        <v>4239</v>
      </c>
      <c r="P243" s="124" t="s">
        <v>4240</v>
      </c>
      <c r="Q243" s="130" t="s">
        <v>4239</v>
      </c>
      <c r="R243" s="124" t="s">
        <v>4240</v>
      </c>
      <c r="S243" s="130" t="s">
        <v>2206</v>
      </c>
      <c r="T243" s="127"/>
      <c r="U243" s="127" t="s">
        <v>2207</v>
      </c>
      <c r="V243" s="151"/>
      <c r="W243" s="130" t="s">
        <v>4278</v>
      </c>
      <c r="X243" s="130"/>
      <c r="Y243" s="124"/>
    </row>
    <row r="244" spans="1:25" ht="33" hidden="1" x14ac:dyDescent="0.25">
      <c r="A244" s="123" t="s">
        <v>3389</v>
      </c>
      <c r="B244" s="127"/>
      <c r="C244" s="125" t="s">
        <v>911</v>
      </c>
      <c r="D244" s="124">
        <v>258</v>
      </c>
      <c r="E244" s="124" t="s">
        <v>3662</v>
      </c>
      <c r="F244" s="139" t="s">
        <v>1198</v>
      </c>
      <c r="G244" s="126" t="s">
        <v>248</v>
      </c>
      <c r="H244" s="126" t="s">
        <v>4215</v>
      </c>
      <c r="I244" s="124" t="s">
        <v>32</v>
      </c>
      <c r="J244" s="124">
        <f>VLOOKUP(F244,Sheet2!$C$9:$H$673,6,0)</f>
        <v>8</v>
      </c>
      <c r="K244" s="124">
        <v>8</v>
      </c>
      <c r="L244" s="129">
        <v>1631700</v>
      </c>
      <c r="M244" s="129">
        <f t="shared" si="3"/>
        <v>13053600</v>
      </c>
      <c r="N244" s="126" t="s">
        <v>149</v>
      </c>
      <c r="O244" s="130" t="s">
        <v>4239</v>
      </c>
      <c r="P244" s="124" t="s">
        <v>4240</v>
      </c>
      <c r="Q244" s="130" t="s">
        <v>4239</v>
      </c>
      <c r="R244" s="124" t="s">
        <v>4240</v>
      </c>
      <c r="S244" s="130">
        <v>11732277122</v>
      </c>
      <c r="T244" s="127"/>
      <c r="U244" s="127" t="s">
        <v>2209</v>
      </c>
      <c r="V244" s="151"/>
      <c r="W244" s="130" t="s">
        <v>4276</v>
      </c>
      <c r="X244" s="130"/>
      <c r="Y244" s="124"/>
    </row>
    <row r="245" spans="1:25" ht="33" hidden="1" x14ac:dyDescent="0.25">
      <c r="A245" s="123" t="s">
        <v>3393</v>
      </c>
      <c r="B245" s="127"/>
      <c r="C245" s="125" t="s">
        <v>911</v>
      </c>
      <c r="D245" s="124">
        <v>259</v>
      </c>
      <c r="E245" s="124" t="s">
        <v>3662</v>
      </c>
      <c r="F245" s="139" t="s">
        <v>1199</v>
      </c>
      <c r="G245" s="126" t="s">
        <v>249</v>
      </c>
      <c r="H245" s="126" t="s">
        <v>4216</v>
      </c>
      <c r="I245" s="124" t="s">
        <v>32</v>
      </c>
      <c r="J245" s="124">
        <f>VLOOKUP(F245,Sheet2!$C$9:$H$673,6,0)</f>
        <v>5</v>
      </c>
      <c r="K245" s="124">
        <v>5</v>
      </c>
      <c r="L245" s="129">
        <v>4195800</v>
      </c>
      <c r="M245" s="129">
        <f t="shared" si="3"/>
        <v>20979000</v>
      </c>
      <c r="N245" s="126" t="s">
        <v>42</v>
      </c>
      <c r="O245" s="130" t="s">
        <v>4239</v>
      </c>
      <c r="P245" s="124" t="s">
        <v>4240</v>
      </c>
      <c r="Q245" s="130" t="s">
        <v>4239</v>
      </c>
      <c r="R245" s="124" t="s">
        <v>4240</v>
      </c>
      <c r="S245" s="130" t="s">
        <v>2212</v>
      </c>
      <c r="T245" s="127"/>
      <c r="U245" s="127" t="s">
        <v>2213</v>
      </c>
      <c r="V245" s="151"/>
      <c r="W245" s="130" t="s">
        <v>4276</v>
      </c>
      <c r="X245" s="130"/>
      <c r="Y245" s="124"/>
    </row>
    <row r="246" spans="1:25" ht="33" hidden="1" x14ac:dyDescent="0.25">
      <c r="A246" s="123" t="s">
        <v>3397</v>
      </c>
      <c r="B246" s="127"/>
      <c r="C246" s="125" t="s">
        <v>911</v>
      </c>
      <c r="D246" s="124">
        <v>260</v>
      </c>
      <c r="E246" s="124" t="s">
        <v>3662</v>
      </c>
      <c r="F246" s="139" t="s">
        <v>1200</v>
      </c>
      <c r="G246" s="126" t="s">
        <v>250</v>
      </c>
      <c r="H246" s="126" t="s">
        <v>4217</v>
      </c>
      <c r="I246" s="124" t="s">
        <v>32</v>
      </c>
      <c r="J246" s="124">
        <f>VLOOKUP(F246,Sheet2!$C$9:$H$673,6,0)</f>
        <v>3</v>
      </c>
      <c r="K246" s="124">
        <v>3</v>
      </c>
      <c r="L246" s="129">
        <v>1165500</v>
      </c>
      <c r="M246" s="129">
        <f t="shared" si="3"/>
        <v>3496500</v>
      </c>
      <c r="N246" s="126" t="s">
        <v>49</v>
      </c>
      <c r="O246" s="130" t="s">
        <v>4239</v>
      </c>
      <c r="P246" s="124" t="s">
        <v>4240</v>
      </c>
      <c r="Q246" s="130" t="s">
        <v>4239</v>
      </c>
      <c r="R246" s="124" t="s">
        <v>4240</v>
      </c>
      <c r="S246" s="130" t="s">
        <v>2216</v>
      </c>
      <c r="T246" s="127"/>
      <c r="U246" s="127" t="s">
        <v>2217</v>
      </c>
      <c r="V246" s="151"/>
      <c r="W246" s="130" t="s">
        <v>4276</v>
      </c>
      <c r="X246" s="130"/>
      <c r="Y246" s="124"/>
    </row>
    <row r="247" spans="1:25" ht="33" hidden="1" x14ac:dyDescent="0.25">
      <c r="A247" s="123" t="s">
        <v>3401</v>
      </c>
      <c r="B247" s="127"/>
      <c r="C247" s="125" t="s">
        <v>911</v>
      </c>
      <c r="D247" s="124">
        <v>261</v>
      </c>
      <c r="E247" s="124" t="s">
        <v>3662</v>
      </c>
      <c r="F247" s="139" t="s">
        <v>1201</v>
      </c>
      <c r="G247" s="126" t="s">
        <v>251</v>
      </c>
      <c r="H247" s="126" t="s">
        <v>4218</v>
      </c>
      <c r="I247" s="124" t="s">
        <v>32</v>
      </c>
      <c r="J247" s="124">
        <f>VLOOKUP(F247,Sheet2!$C$9:$H$673,6,0)</f>
        <v>5</v>
      </c>
      <c r="K247" s="124">
        <v>5</v>
      </c>
      <c r="L247" s="129">
        <v>17167500</v>
      </c>
      <c r="M247" s="129">
        <f t="shared" si="3"/>
        <v>85837500</v>
      </c>
      <c r="N247" s="126" t="s">
        <v>42</v>
      </c>
      <c r="O247" s="130" t="s">
        <v>4239</v>
      </c>
      <c r="P247" s="124" t="s">
        <v>4240</v>
      </c>
      <c r="Q247" s="130" t="s">
        <v>4239</v>
      </c>
      <c r="R247" s="124" t="s">
        <v>4240</v>
      </c>
      <c r="S247" s="130">
        <v>5894913190</v>
      </c>
      <c r="T247" s="127"/>
      <c r="U247" s="127" t="s">
        <v>2221</v>
      </c>
      <c r="V247" s="151"/>
      <c r="W247" s="130" t="s">
        <v>4276</v>
      </c>
      <c r="X247" s="130"/>
      <c r="Y247" s="124"/>
    </row>
    <row r="248" spans="1:25" ht="33" hidden="1" x14ac:dyDescent="0.25">
      <c r="A248" s="123" t="s">
        <v>3405</v>
      </c>
      <c r="B248" s="127"/>
      <c r="C248" s="125" t="s">
        <v>911</v>
      </c>
      <c r="D248" s="124">
        <v>262</v>
      </c>
      <c r="E248" s="124" t="s">
        <v>3662</v>
      </c>
      <c r="F248" s="139" t="s">
        <v>1202</v>
      </c>
      <c r="G248" s="126" t="s">
        <v>252</v>
      </c>
      <c r="H248" s="126" t="s">
        <v>4219</v>
      </c>
      <c r="I248" s="124" t="s">
        <v>32</v>
      </c>
      <c r="J248" s="124">
        <f>VLOOKUP(F248,Sheet2!$C$9:$H$673,6,0)</f>
        <v>3</v>
      </c>
      <c r="K248" s="124">
        <v>3</v>
      </c>
      <c r="L248" s="129">
        <v>2100000</v>
      </c>
      <c r="M248" s="129">
        <f t="shared" si="3"/>
        <v>6300000</v>
      </c>
      <c r="N248" s="126" t="s">
        <v>253</v>
      </c>
      <c r="O248" s="130" t="s">
        <v>4239</v>
      </c>
      <c r="P248" s="124" t="s">
        <v>4240</v>
      </c>
      <c r="Q248" s="130" t="s">
        <v>4239</v>
      </c>
      <c r="R248" s="124" t="s">
        <v>4240</v>
      </c>
      <c r="S248" s="130" t="s">
        <v>2224</v>
      </c>
      <c r="T248" s="127"/>
      <c r="U248" s="127" t="s">
        <v>2225</v>
      </c>
      <c r="V248" s="151"/>
      <c r="W248" s="130" t="s">
        <v>4276</v>
      </c>
      <c r="X248" s="130"/>
      <c r="Y248" s="124"/>
    </row>
    <row r="249" spans="1:25" ht="33" hidden="1" x14ac:dyDescent="0.25">
      <c r="A249" s="123" t="s">
        <v>3408</v>
      </c>
      <c r="B249" s="127"/>
      <c r="C249" s="125" t="s">
        <v>911</v>
      </c>
      <c r="D249" s="124">
        <v>263</v>
      </c>
      <c r="E249" s="124" t="s">
        <v>3662</v>
      </c>
      <c r="F249" s="139" t="s">
        <v>1203</v>
      </c>
      <c r="G249" s="126" t="s">
        <v>254</v>
      </c>
      <c r="H249" s="126" t="s">
        <v>4220</v>
      </c>
      <c r="I249" s="124" t="s">
        <v>32</v>
      </c>
      <c r="J249" s="124">
        <f>VLOOKUP(F249,Sheet2!$C$9:$H$673,6,0)</f>
        <v>5</v>
      </c>
      <c r="K249" s="124">
        <v>5</v>
      </c>
      <c r="L249" s="129">
        <v>3776220</v>
      </c>
      <c r="M249" s="129">
        <f t="shared" si="3"/>
        <v>18881100</v>
      </c>
      <c r="N249" s="126" t="s">
        <v>255</v>
      </c>
      <c r="O249" s="130" t="s">
        <v>4239</v>
      </c>
      <c r="P249" s="124" t="s">
        <v>4240</v>
      </c>
      <c r="Q249" s="130" t="s">
        <v>4239</v>
      </c>
      <c r="R249" s="124" t="s">
        <v>4240</v>
      </c>
      <c r="S249" s="130">
        <v>11732234122</v>
      </c>
      <c r="T249" s="127"/>
      <c r="U249" s="127" t="s">
        <v>2228</v>
      </c>
      <c r="V249" s="151"/>
      <c r="W249" s="130" t="s">
        <v>4276</v>
      </c>
      <c r="X249" s="130"/>
      <c r="Y249" s="124"/>
    </row>
    <row r="250" spans="1:25" ht="33" hidden="1" x14ac:dyDescent="0.25">
      <c r="A250" s="123" t="s">
        <v>3412</v>
      </c>
      <c r="B250" s="127"/>
      <c r="C250" s="125" t="s">
        <v>911</v>
      </c>
      <c r="D250" s="124">
        <v>264</v>
      </c>
      <c r="E250" s="124" t="s">
        <v>3662</v>
      </c>
      <c r="F250" s="139" t="s">
        <v>1204</v>
      </c>
      <c r="G250" s="126" t="s">
        <v>256</v>
      </c>
      <c r="H250" s="126" t="s">
        <v>4221</v>
      </c>
      <c r="I250" s="124" t="s">
        <v>32</v>
      </c>
      <c r="J250" s="124">
        <f>VLOOKUP(F250,Sheet2!$C$9:$H$673,6,0)</f>
        <v>3</v>
      </c>
      <c r="K250" s="124">
        <v>3</v>
      </c>
      <c r="L250" s="129">
        <v>1165500</v>
      </c>
      <c r="M250" s="129">
        <f t="shared" si="3"/>
        <v>3496500</v>
      </c>
      <c r="N250" s="126" t="s">
        <v>257</v>
      </c>
      <c r="O250" s="130" t="s">
        <v>4239</v>
      </c>
      <c r="P250" s="124" t="s">
        <v>4240</v>
      </c>
      <c r="Q250" s="130" t="s">
        <v>4239</v>
      </c>
      <c r="R250" s="124" t="s">
        <v>4240</v>
      </c>
      <c r="S250" s="130" t="s">
        <v>2231</v>
      </c>
      <c r="T250" s="127"/>
      <c r="U250" s="127" t="s">
        <v>2232</v>
      </c>
      <c r="V250" s="151"/>
      <c r="W250" s="130" t="s">
        <v>4276</v>
      </c>
      <c r="X250" s="130"/>
      <c r="Y250" s="124"/>
    </row>
    <row r="251" spans="1:25" ht="33" hidden="1" x14ac:dyDescent="0.25">
      <c r="A251" s="123" t="s">
        <v>3416</v>
      </c>
      <c r="B251" s="127"/>
      <c r="C251" s="125" t="s">
        <v>911</v>
      </c>
      <c r="D251" s="124">
        <v>265</v>
      </c>
      <c r="E251" s="124" t="s">
        <v>3662</v>
      </c>
      <c r="F251" s="139" t="s">
        <v>1205</v>
      </c>
      <c r="G251" s="126" t="s">
        <v>258</v>
      </c>
      <c r="H251" s="126" t="s">
        <v>4222</v>
      </c>
      <c r="I251" s="124" t="s">
        <v>32</v>
      </c>
      <c r="J251" s="124">
        <f>VLOOKUP(F251,Sheet2!$C$9:$H$673,6,0)</f>
        <v>5</v>
      </c>
      <c r="K251" s="124">
        <v>5</v>
      </c>
      <c r="L251" s="129">
        <v>9502500</v>
      </c>
      <c r="M251" s="129">
        <f t="shared" si="3"/>
        <v>47512500</v>
      </c>
      <c r="N251" s="126" t="s">
        <v>259</v>
      </c>
      <c r="O251" s="130" t="s">
        <v>4239</v>
      </c>
      <c r="P251" s="124" t="s">
        <v>4240</v>
      </c>
      <c r="Q251" s="130" t="s">
        <v>4239</v>
      </c>
      <c r="R251" s="124" t="s">
        <v>4240</v>
      </c>
      <c r="S251" s="130" t="s">
        <v>2235</v>
      </c>
      <c r="T251" s="127"/>
      <c r="U251" s="127" t="s">
        <v>2236</v>
      </c>
      <c r="V251" s="151"/>
      <c r="W251" s="130" t="s">
        <v>4276</v>
      </c>
      <c r="X251" s="130"/>
      <c r="Y251" s="124"/>
    </row>
    <row r="252" spans="1:25" ht="33" hidden="1" x14ac:dyDescent="0.25">
      <c r="A252" s="123" t="s">
        <v>3420</v>
      </c>
      <c r="B252" s="127"/>
      <c r="C252" s="125" t="s">
        <v>911</v>
      </c>
      <c r="D252" s="124">
        <v>266</v>
      </c>
      <c r="E252" s="124" t="s">
        <v>3662</v>
      </c>
      <c r="F252" s="139" t="s">
        <v>1206</v>
      </c>
      <c r="G252" s="126" t="s">
        <v>260</v>
      </c>
      <c r="H252" s="126" t="s">
        <v>4223</v>
      </c>
      <c r="I252" s="124" t="s">
        <v>32</v>
      </c>
      <c r="J252" s="124">
        <f>VLOOKUP(F252,Sheet2!$C$9:$H$673,6,0)</f>
        <v>3</v>
      </c>
      <c r="K252" s="124">
        <v>3</v>
      </c>
      <c r="L252" s="129">
        <v>6273750</v>
      </c>
      <c r="M252" s="129">
        <f t="shared" si="3"/>
        <v>18821250</v>
      </c>
      <c r="N252" s="126" t="s">
        <v>261</v>
      </c>
      <c r="O252" s="130" t="s">
        <v>4239</v>
      </c>
      <c r="P252" s="124" t="s">
        <v>4240</v>
      </c>
      <c r="Q252" s="130" t="s">
        <v>4239</v>
      </c>
      <c r="R252" s="124" t="s">
        <v>4240</v>
      </c>
      <c r="S252" s="130" t="s">
        <v>2239</v>
      </c>
      <c r="T252" s="127"/>
      <c r="U252" s="127" t="s">
        <v>2240</v>
      </c>
      <c r="V252" s="151"/>
      <c r="W252" s="130" t="s">
        <v>4278</v>
      </c>
      <c r="X252" s="130"/>
      <c r="Y252" s="124"/>
    </row>
    <row r="253" spans="1:25" ht="33" hidden="1" x14ac:dyDescent="0.25">
      <c r="A253" s="123" t="s">
        <v>3422</v>
      </c>
      <c r="B253" s="127"/>
      <c r="C253" s="125" t="s">
        <v>911</v>
      </c>
      <c r="D253" s="124">
        <v>267</v>
      </c>
      <c r="E253" s="124" t="s">
        <v>3662</v>
      </c>
      <c r="F253" s="139" t="s">
        <v>1207</v>
      </c>
      <c r="G253" s="126" t="s">
        <v>262</v>
      </c>
      <c r="H253" s="126" t="s">
        <v>4224</v>
      </c>
      <c r="I253" s="124" t="s">
        <v>32</v>
      </c>
      <c r="J253" s="124">
        <f>VLOOKUP(F253,Sheet2!$C$9:$H$673,6,0)</f>
        <v>5</v>
      </c>
      <c r="K253" s="124">
        <v>5</v>
      </c>
      <c r="L253" s="129">
        <v>2746151</v>
      </c>
      <c r="M253" s="129">
        <f t="shared" si="3"/>
        <v>13730755</v>
      </c>
      <c r="N253" s="126" t="s">
        <v>263</v>
      </c>
      <c r="O253" s="130" t="s">
        <v>4239</v>
      </c>
      <c r="P253" s="124" t="s">
        <v>4240</v>
      </c>
      <c r="Q253" s="130" t="s">
        <v>4239</v>
      </c>
      <c r="R253" s="124" t="s">
        <v>4240</v>
      </c>
      <c r="S253" s="130" t="s">
        <v>2243</v>
      </c>
      <c r="T253" s="127"/>
      <c r="U253" s="127" t="s">
        <v>2244</v>
      </c>
      <c r="V253" s="151"/>
      <c r="W253" s="130" t="s">
        <v>4276</v>
      </c>
      <c r="X253" s="130"/>
      <c r="Y253" s="124"/>
    </row>
    <row r="254" spans="1:25" ht="33" hidden="1" x14ac:dyDescent="0.25">
      <c r="A254" s="123" t="s">
        <v>3426</v>
      </c>
      <c r="B254" s="127"/>
      <c r="C254" s="125" t="s">
        <v>911</v>
      </c>
      <c r="D254" s="124">
        <v>268</v>
      </c>
      <c r="E254" s="124" t="s">
        <v>3662</v>
      </c>
      <c r="F254" s="139" t="s">
        <v>1208</v>
      </c>
      <c r="G254" s="126" t="s">
        <v>264</v>
      </c>
      <c r="H254" s="126" t="s">
        <v>4225</v>
      </c>
      <c r="I254" s="124" t="s">
        <v>32</v>
      </c>
      <c r="J254" s="124">
        <f>VLOOKUP(F254,Sheet2!$C$9:$H$673,6,0)</f>
        <v>8</v>
      </c>
      <c r="K254" s="124">
        <v>8</v>
      </c>
      <c r="L254" s="129">
        <v>2625000</v>
      </c>
      <c r="M254" s="129">
        <f t="shared" si="3"/>
        <v>21000000</v>
      </c>
      <c r="N254" s="126" t="s">
        <v>265</v>
      </c>
      <c r="O254" s="130" t="s">
        <v>4239</v>
      </c>
      <c r="P254" s="124" t="s">
        <v>4240</v>
      </c>
      <c r="Q254" s="130" t="s">
        <v>4239</v>
      </c>
      <c r="R254" s="124" t="s">
        <v>4240</v>
      </c>
      <c r="S254" s="130" t="s">
        <v>2247</v>
      </c>
      <c r="T254" s="127"/>
      <c r="U254" s="127" t="s">
        <v>2248</v>
      </c>
      <c r="V254" s="151"/>
      <c r="W254" s="130" t="s">
        <v>4276</v>
      </c>
      <c r="X254" s="130"/>
      <c r="Y254" s="124"/>
    </row>
    <row r="255" spans="1:25" ht="33" hidden="1" x14ac:dyDescent="0.25">
      <c r="A255" s="123" t="s">
        <v>3430</v>
      </c>
      <c r="B255" s="127"/>
      <c r="C255" s="125" t="s">
        <v>911</v>
      </c>
      <c r="D255" s="124">
        <v>269</v>
      </c>
      <c r="E255" s="124" t="s">
        <v>3662</v>
      </c>
      <c r="F255" s="139" t="s">
        <v>1209</v>
      </c>
      <c r="G255" s="126" t="s">
        <v>266</v>
      </c>
      <c r="H255" s="126" t="s">
        <v>4226</v>
      </c>
      <c r="I255" s="124" t="s">
        <v>32</v>
      </c>
      <c r="J255" s="124">
        <f>VLOOKUP(F255,Sheet2!$C$9:$H$673,6,0)</f>
        <v>3</v>
      </c>
      <c r="K255" s="124">
        <v>3</v>
      </c>
      <c r="L255" s="129">
        <v>4662179.55</v>
      </c>
      <c r="M255" s="129">
        <f t="shared" si="3"/>
        <v>13986538.649999999</v>
      </c>
      <c r="N255" s="126" t="s">
        <v>267</v>
      </c>
      <c r="O255" s="130" t="s">
        <v>4239</v>
      </c>
      <c r="P255" s="124" t="s">
        <v>4240</v>
      </c>
      <c r="Q255" s="130" t="s">
        <v>4239</v>
      </c>
      <c r="R255" s="124" t="s">
        <v>4240</v>
      </c>
      <c r="S255" s="130" t="s">
        <v>2251</v>
      </c>
      <c r="T255" s="127"/>
      <c r="U255" s="127" t="s">
        <v>2252</v>
      </c>
      <c r="V255" s="151"/>
      <c r="W255" s="130" t="s">
        <v>4278</v>
      </c>
      <c r="X255" s="130"/>
      <c r="Y255" s="124"/>
    </row>
    <row r="256" spans="1:25" ht="33" hidden="1" x14ac:dyDescent="0.25">
      <c r="A256" s="123" t="s">
        <v>3433</v>
      </c>
      <c r="B256" s="127"/>
      <c r="C256" s="125" t="s">
        <v>911</v>
      </c>
      <c r="D256" s="124">
        <v>270</v>
      </c>
      <c r="E256" s="124" t="s">
        <v>3662</v>
      </c>
      <c r="F256" s="139" t="s">
        <v>1210</v>
      </c>
      <c r="G256" s="126" t="s">
        <v>268</v>
      </c>
      <c r="H256" s="126" t="s">
        <v>4227</v>
      </c>
      <c r="I256" s="124" t="s">
        <v>32</v>
      </c>
      <c r="J256" s="124">
        <f>VLOOKUP(F256,Sheet2!$C$9:$H$673,6,0)</f>
        <v>6</v>
      </c>
      <c r="K256" s="124">
        <v>6</v>
      </c>
      <c r="L256" s="129">
        <v>9563446.1999999993</v>
      </c>
      <c r="M256" s="129">
        <f t="shared" si="3"/>
        <v>57380677.199999996</v>
      </c>
      <c r="N256" s="126" t="s">
        <v>269</v>
      </c>
      <c r="O256" s="130" t="s">
        <v>4239</v>
      </c>
      <c r="P256" s="124" t="s">
        <v>4240</v>
      </c>
      <c r="Q256" s="130" t="s">
        <v>4239</v>
      </c>
      <c r="R256" s="124" t="s">
        <v>4240</v>
      </c>
      <c r="S256" s="130" t="s">
        <v>2255</v>
      </c>
      <c r="T256" s="127"/>
      <c r="U256" s="127" t="s">
        <v>2256</v>
      </c>
      <c r="V256" s="151"/>
      <c r="W256" s="130" t="s">
        <v>4278</v>
      </c>
      <c r="X256" s="130"/>
      <c r="Y256" s="124"/>
    </row>
    <row r="257" spans="1:25" ht="33" hidden="1" x14ac:dyDescent="0.25">
      <c r="A257" s="123" t="s">
        <v>3436</v>
      </c>
      <c r="B257" s="127"/>
      <c r="C257" s="125" t="s">
        <v>911</v>
      </c>
      <c r="D257" s="124">
        <v>271</v>
      </c>
      <c r="E257" s="124" t="s">
        <v>3662</v>
      </c>
      <c r="F257" s="139" t="s">
        <v>1211</v>
      </c>
      <c r="G257" s="126" t="s">
        <v>270</v>
      </c>
      <c r="H257" s="126" t="s">
        <v>4228</v>
      </c>
      <c r="I257" s="124" t="s">
        <v>32</v>
      </c>
      <c r="J257" s="124">
        <f>VLOOKUP(F257,Sheet2!$C$9:$H$673,6,0)</f>
        <v>4</v>
      </c>
      <c r="K257" s="124">
        <v>4</v>
      </c>
      <c r="L257" s="129">
        <v>1417500</v>
      </c>
      <c r="M257" s="129">
        <f t="shared" si="3"/>
        <v>5670000</v>
      </c>
      <c r="N257" s="126" t="s">
        <v>267</v>
      </c>
      <c r="O257" s="130" t="s">
        <v>4239</v>
      </c>
      <c r="P257" s="124" t="s">
        <v>4240</v>
      </c>
      <c r="Q257" s="130" t="s">
        <v>4239</v>
      </c>
      <c r="R257" s="124" t="s">
        <v>4240</v>
      </c>
      <c r="S257" s="130" t="s">
        <v>2259</v>
      </c>
      <c r="T257" s="127"/>
      <c r="U257" s="127" t="s">
        <v>2260</v>
      </c>
      <c r="V257" s="151"/>
      <c r="W257" s="130" t="s">
        <v>4278</v>
      </c>
      <c r="X257" s="130"/>
      <c r="Y257" s="124"/>
    </row>
    <row r="258" spans="1:25" ht="33" hidden="1" x14ac:dyDescent="0.25">
      <c r="A258" s="123" t="s">
        <v>3440</v>
      </c>
      <c r="B258" s="127"/>
      <c r="C258" s="125" t="s">
        <v>911</v>
      </c>
      <c r="D258" s="124">
        <v>272</v>
      </c>
      <c r="E258" s="124" t="s">
        <v>3662</v>
      </c>
      <c r="F258" s="139" t="s">
        <v>1212</v>
      </c>
      <c r="G258" s="126" t="s">
        <v>271</v>
      </c>
      <c r="H258" s="126" t="s">
        <v>4229</v>
      </c>
      <c r="I258" s="124" t="s">
        <v>32</v>
      </c>
      <c r="J258" s="124">
        <f>VLOOKUP(F258,Sheet2!$C$9:$H$673,6,0)</f>
        <v>6</v>
      </c>
      <c r="K258" s="124">
        <v>6</v>
      </c>
      <c r="L258" s="129">
        <v>35700000</v>
      </c>
      <c r="M258" s="129">
        <f t="shared" si="3"/>
        <v>214200000</v>
      </c>
      <c r="N258" s="126" t="s">
        <v>269</v>
      </c>
      <c r="O258" s="130" t="s">
        <v>4239</v>
      </c>
      <c r="P258" s="124" t="s">
        <v>4240</v>
      </c>
      <c r="Q258" s="130" t="s">
        <v>4239</v>
      </c>
      <c r="R258" s="124" t="s">
        <v>4240</v>
      </c>
      <c r="S258" s="130" t="s">
        <v>2263</v>
      </c>
      <c r="T258" s="127"/>
      <c r="U258" s="127" t="s">
        <v>2264</v>
      </c>
      <c r="V258" s="151"/>
      <c r="W258" s="130" t="s">
        <v>4278</v>
      </c>
      <c r="X258" s="130"/>
      <c r="Y258" s="124"/>
    </row>
    <row r="259" spans="1:25" ht="33" hidden="1" x14ac:dyDescent="0.25">
      <c r="A259" s="123" t="s">
        <v>3445</v>
      </c>
      <c r="B259" s="127"/>
      <c r="C259" s="125" t="s">
        <v>911</v>
      </c>
      <c r="D259" s="124">
        <v>273</v>
      </c>
      <c r="E259" s="124" t="s">
        <v>3662</v>
      </c>
      <c r="F259" s="139" t="s">
        <v>1213</v>
      </c>
      <c r="G259" s="126" t="s">
        <v>272</v>
      </c>
      <c r="H259" s="126" t="s">
        <v>4230</v>
      </c>
      <c r="I259" s="124" t="s">
        <v>32</v>
      </c>
      <c r="J259" s="124">
        <f>VLOOKUP(F259,Sheet2!$C$9:$H$673,6,0)</f>
        <v>3</v>
      </c>
      <c r="K259" s="124">
        <v>3</v>
      </c>
      <c r="L259" s="129">
        <v>3465000</v>
      </c>
      <c r="M259" s="129">
        <f t="shared" si="3"/>
        <v>10395000</v>
      </c>
      <c r="N259" s="126" t="s">
        <v>267</v>
      </c>
      <c r="O259" s="130" t="s">
        <v>4239</v>
      </c>
      <c r="P259" s="124" t="s">
        <v>4240</v>
      </c>
      <c r="Q259" s="130" t="s">
        <v>4239</v>
      </c>
      <c r="R259" s="124" t="s">
        <v>4240</v>
      </c>
      <c r="S259" s="130" t="s">
        <v>2267</v>
      </c>
      <c r="T259" s="127"/>
      <c r="U259" s="127" t="s">
        <v>2268</v>
      </c>
      <c r="V259" s="151"/>
      <c r="W259" s="130" t="s">
        <v>4278</v>
      </c>
      <c r="X259" s="130"/>
      <c r="Y259" s="124"/>
    </row>
    <row r="260" spans="1:25" ht="33" hidden="1" x14ac:dyDescent="0.25">
      <c r="A260" s="123" t="s">
        <v>3449</v>
      </c>
      <c r="B260" s="127"/>
      <c r="C260" s="125" t="s">
        <v>911</v>
      </c>
      <c r="D260" s="124">
        <v>274</v>
      </c>
      <c r="E260" s="124" t="s">
        <v>3662</v>
      </c>
      <c r="F260" s="139" t="s">
        <v>1214</v>
      </c>
      <c r="G260" s="126" t="s">
        <v>273</v>
      </c>
      <c r="H260" s="126" t="s">
        <v>4231</v>
      </c>
      <c r="I260" s="124" t="s">
        <v>32</v>
      </c>
      <c r="J260" s="124">
        <f>VLOOKUP(F260,Sheet2!$C$9:$H$673,6,0)</f>
        <v>6</v>
      </c>
      <c r="K260" s="124">
        <v>6</v>
      </c>
      <c r="L260" s="129">
        <v>13650000</v>
      </c>
      <c r="M260" s="129">
        <f t="shared" si="3"/>
        <v>81900000</v>
      </c>
      <c r="N260" s="126" t="s">
        <v>259</v>
      </c>
      <c r="O260" s="130" t="s">
        <v>4239</v>
      </c>
      <c r="P260" s="124" t="s">
        <v>4240</v>
      </c>
      <c r="Q260" s="130" t="s">
        <v>4239</v>
      </c>
      <c r="R260" s="124" t="s">
        <v>4240</v>
      </c>
      <c r="S260" s="130" t="s">
        <v>2271</v>
      </c>
      <c r="T260" s="127"/>
      <c r="U260" s="127" t="s">
        <v>2272</v>
      </c>
      <c r="V260" s="151"/>
      <c r="W260" s="130">
        <v>1</v>
      </c>
      <c r="X260" s="130"/>
      <c r="Y260" s="124"/>
    </row>
    <row r="261" spans="1:25" ht="33" hidden="1" x14ac:dyDescent="0.25">
      <c r="A261" s="123" t="s">
        <v>3453</v>
      </c>
      <c r="B261" s="127"/>
      <c r="C261" s="125" t="s">
        <v>911</v>
      </c>
      <c r="D261" s="124">
        <v>275</v>
      </c>
      <c r="E261" s="124" t="s">
        <v>3662</v>
      </c>
      <c r="F261" s="139" t="s">
        <v>1215</v>
      </c>
      <c r="G261" s="126" t="s">
        <v>274</v>
      </c>
      <c r="H261" s="126" t="s">
        <v>4232</v>
      </c>
      <c r="I261" s="124" t="s">
        <v>32</v>
      </c>
      <c r="J261" s="124">
        <f>VLOOKUP(F261,Sheet2!$C$9:$H$673,6,0)</f>
        <v>3</v>
      </c>
      <c r="K261" s="124">
        <v>3</v>
      </c>
      <c r="L261" s="129">
        <v>4725000</v>
      </c>
      <c r="M261" s="129">
        <f t="shared" si="3"/>
        <v>14175000</v>
      </c>
      <c r="N261" s="126" t="s">
        <v>267</v>
      </c>
      <c r="O261" s="130" t="s">
        <v>4239</v>
      </c>
      <c r="P261" s="124" t="s">
        <v>4240</v>
      </c>
      <c r="Q261" s="130" t="s">
        <v>4239</v>
      </c>
      <c r="R261" s="124" t="s">
        <v>4240</v>
      </c>
      <c r="S261" s="130" t="s">
        <v>2275</v>
      </c>
      <c r="T261" s="127"/>
      <c r="U261" s="127" t="s">
        <v>2276</v>
      </c>
      <c r="V261" s="151"/>
      <c r="W261" s="130">
        <v>1</v>
      </c>
      <c r="X261" s="130"/>
      <c r="Y261" s="124"/>
    </row>
    <row r="262" spans="1:25" ht="33" hidden="1" x14ac:dyDescent="0.25">
      <c r="A262" s="123" t="s">
        <v>3456</v>
      </c>
      <c r="B262" s="127"/>
      <c r="C262" s="125" t="s">
        <v>911</v>
      </c>
      <c r="D262" s="124">
        <v>276</v>
      </c>
      <c r="E262" s="124" t="s">
        <v>3662</v>
      </c>
      <c r="F262" s="139" t="s">
        <v>1216</v>
      </c>
      <c r="G262" s="126" t="s">
        <v>275</v>
      </c>
      <c r="H262" s="126" t="s">
        <v>4233</v>
      </c>
      <c r="I262" s="124" t="s">
        <v>32</v>
      </c>
      <c r="J262" s="124">
        <f>VLOOKUP(F262,Sheet2!$C$9:$H$673,6,0)</f>
        <v>3</v>
      </c>
      <c r="K262" s="124">
        <v>3</v>
      </c>
      <c r="L262" s="129">
        <v>4725000</v>
      </c>
      <c r="M262" s="129">
        <f t="shared" si="3"/>
        <v>14175000</v>
      </c>
      <c r="N262" s="126" t="s">
        <v>267</v>
      </c>
      <c r="O262" s="130" t="s">
        <v>4239</v>
      </c>
      <c r="P262" s="124" t="s">
        <v>4240</v>
      </c>
      <c r="Q262" s="130" t="s">
        <v>4239</v>
      </c>
      <c r="R262" s="124" t="s">
        <v>4240</v>
      </c>
      <c r="S262" s="130" t="s">
        <v>2279</v>
      </c>
      <c r="T262" s="127"/>
      <c r="U262" s="127" t="s">
        <v>2280</v>
      </c>
      <c r="V262" s="151"/>
      <c r="W262" s="130">
        <v>1</v>
      </c>
      <c r="X262" s="130"/>
      <c r="Y262" s="124"/>
    </row>
    <row r="263" spans="1:25" ht="33" hidden="1" x14ac:dyDescent="0.25">
      <c r="A263" s="123" t="s">
        <v>3459</v>
      </c>
      <c r="B263" s="127"/>
      <c r="C263" s="125" t="s">
        <v>911</v>
      </c>
      <c r="D263" s="124">
        <v>277</v>
      </c>
      <c r="E263" s="124" t="s">
        <v>3662</v>
      </c>
      <c r="F263" s="139" t="s">
        <v>1217</v>
      </c>
      <c r="G263" s="126" t="s">
        <v>276</v>
      </c>
      <c r="H263" s="126" t="s">
        <v>4234</v>
      </c>
      <c r="I263" s="124" t="s">
        <v>32</v>
      </c>
      <c r="J263" s="124">
        <f>VLOOKUP(F263,Sheet2!$C$9:$H$673,6,0)</f>
        <v>7</v>
      </c>
      <c r="K263" s="124">
        <v>7</v>
      </c>
      <c r="L263" s="129">
        <v>7342650</v>
      </c>
      <c r="M263" s="129">
        <f t="shared" si="3"/>
        <v>51398550</v>
      </c>
      <c r="N263" s="126" t="s">
        <v>261</v>
      </c>
      <c r="O263" s="130" t="s">
        <v>4239</v>
      </c>
      <c r="P263" s="124" t="s">
        <v>4240</v>
      </c>
      <c r="Q263" s="130" t="s">
        <v>4239</v>
      </c>
      <c r="R263" s="124" t="s">
        <v>4240</v>
      </c>
      <c r="S263" s="130" t="s">
        <v>2283</v>
      </c>
      <c r="T263" s="127"/>
      <c r="U263" s="127" t="s">
        <v>2284</v>
      </c>
      <c r="V263" s="151"/>
      <c r="W263" s="130" t="s">
        <v>4276</v>
      </c>
      <c r="X263" s="130"/>
      <c r="Y263" s="124"/>
    </row>
    <row r="264" spans="1:25" ht="33" hidden="1" x14ac:dyDescent="0.25">
      <c r="A264" s="123" t="s">
        <v>3462</v>
      </c>
      <c r="B264" s="127"/>
      <c r="C264" s="125" t="s">
        <v>911</v>
      </c>
      <c r="D264" s="124">
        <v>278</v>
      </c>
      <c r="E264" s="124" t="s">
        <v>3662</v>
      </c>
      <c r="F264" s="139" t="s">
        <v>1218</v>
      </c>
      <c r="G264" s="126" t="s">
        <v>277</v>
      </c>
      <c r="H264" s="126" t="s">
        <v>4235</v>
      </c>
      <c r="I264" s="124" t="s">
        <v>32</v>
      </c>
      <c r="J264" s="124">
        <f>VLOOKUP(F264,Sheet2!$C$9:$H$673,6,0)</f>
        <v>13</v>
      </c>
      <c r="K264" s="124">
        <v>13</v>
      </c>
      <c r="L264" s="129">
        <v>9064093.5</v>
      </c>
      <c r="M264" s="129">
        <f t="shared" si="3"/>
        <v>117833215.5</v>
      </c>
      <c r="N264" s="126" t="s">
        <v>269</v>
      </c>
      <c r="O264" s="130" t="s">
        <v>4239</v>
      </c>
      <c r="P264" s="124" t="s">
        <v>4240</v>
      </c>
      <c r="Q264" s="130" t="s">
        <v>4239</v>
      </c>
      <c r="R264" s="124" t="s">
        <v>4240</v>
      </c>
      <c r="S264" s="130" t="s">
        <v>2287</v>
      </c>
      <c r="T264" s="127"/>
      <c r="U264" s="127" t="s">
        <v>2288</v>
      </c>
      <c r="V264" s="151"/>
      <c r="W264" s="130" t="s">
        <v>4276</v>
      </c>
      <c r="X264" s="130"/>
      <c r="Y264" s="124"/>
    </row>
    <row r="265" spans="1:25" s="138" customFormat="1" x14ac:dyDescent="0.25">
      <c r="A265" s="123" t="s">
        <v>3466</v>
      </c>
      <c r="B265" s="139"/>
      <c r="C265" s="125" t="s">
        <v>912</v>
      </c>
      <c r="D265" s="125">
        <v>303</v>
      </c>
      <c r="E265" s="125" t="s">
        <v>3665</v>
      </c>
      <c r="F265" s="139" t="s">
        <v>1243</v>
      </c>
      <c r="G265" s="139" t="s">
        <v>693</v>
      </c>
      <c r="H265" s="139"/>
      <c r="I265" s="162">
        <f>SUM(M266:M278)</f>
        <v>6823093000</v>
      </c>
      <c r="J265" s="124">
        <f>VLOOKUP(F265,Sheet2!$C$9:$H$673,6,0)</f>
        <v>0</v>
      </c>
      <c r="K265" s="124">
        <v>0</v>
      </c>
      <c r="L265" s="158"/>
      <c r="M265" s="129">
        <f t="shared" si="3"/>
        <v>0</v>
      </c>
      <c r="N265" s="145"/>
      <c r="O265" s="121"/>
      <c r="P265" s="125"/>
      <c r="Q265" s="121"/>
      <c r="R265" s="125"/>
      <c r="S265" s="121"/>
      <c r="T265" s="139"/>
      <c r="U265" s="139"/>
      <c r="V265" s="150"/>
      <c r="W265" s="121"/>
      <c r="X265" s="121"/>
      <c r="Y265" s="125"/>
    </row>
    <row r="266" spans="1:25" hidden="1" x14ac:dyDescent="0.25">
      <c r="A266" s="123" t="s">
        <v>3470</v>
      </c>
      <c r="B266" s="127"/>
      <c r="C266" s="125" t="s">
        <v>912</v>
      </c>
      <c r="D266" s="124">
        <v>304</v>
      </c>
      <c r="E266" s="124" t="s">
        <v>3665</v>
      </c>
      <c r="F266" s="139" t="s">
        <v>1244</v>
      </c>
      <c r="G266" s="126" t="s">
        <v>293</v>
      </c>
      <c r="H266" s="126" t="s">
        <v>2360</v>
      </c>
      <c r="I266" s="124" t="s">
        <v>294</v>
      </c>
      <c r="J266" s="124">
        <f>VLOOKUP(F266,Sheet2!$C$9:$H$673,6,0)</f>
        <v>38</v>
      </c>
      <c r="K266" s="124">
        <v>38</v>
      </c>
      <c r="L266" s="129">
        <v>3250000</v>
      </c>
      <c r="M266" s="129">
        <f t="shared" ref="M266:M329" si="4">L266*K266</f>
        <v>123500000</v>
      </c>
      <c r="N266" s="126" t="s">
        <v>294</v>
      </c>
      <c r="O266" s="130" t="s">
        <v>4281</v>
      </c>
      <c r="P266" s="124" t="s">
        <v>3841</v>
      </c>
      <c r="Q266" s="130" t="s">
        <v>4282</v>
      </c>
      <c r="R266" s="124" t="s">
        <v>4283</v>
      </c>
      <c r="S266" s="130" t="s">
        <v>2361</v>
      </c>
      <c r="T266" s="127"/>
      <c r="U266" s="127" t="s">
        <v>4284</v>
      </c>
      <c r="V266" s="151">
        <v>4567735</v>
      </c>
      <c r="W266" s="130" t="s">
        <v>3702</v>
      </c>
      <c r="X266" s="130" t="s">
        <v>3703</v>
      </c>
      <c r="Y266" s="124"/>
    </row>
    <row r="267" spans="1:25" hidden="1" x14ac:dyDescent="0.25">
      <c r="A267" s="123" t="s">
        <v>3474</v>
      </c>
      <c r="B267" s="127"/>
      <c r="C267" s="125" t="s">
        <v>912</v>
      </c>
      <c r="D267" s="124">
        <v>305</v>
      </c>
      <c r="E267" s="124" t="s">
        <v>3665</v>
      </c>
      <c r="F267" s="139" t="s">
        <v>1245</v>
      </c>
      <c r="G267" s="126" t="s">
        <v>295</v>
      </c>
      <c r="H267" s="126" t="s">
        <v>2363</v>
      </c>
      <c r="I267" s="124" t="s">
        <v>294</v>
      </c>
      <c r="J267" s="124">
        <f>VLOOKUP(F267,Sheet2!$C$9:$H$673,6,0)</f>
        <v>38</v>
      </c>
      <c r="K267" s="124">
        <v>38</v>
      </c>
      <c r="L267" s="129">
        <v>3250000</v>
      </c>
      <c r="M267" s="129">
        <f t="shared" si="4"/>
        <v>123500000</v>
      </c>
      <c r="N267" s="126" t="s">
        <v>294</v>
      </c>
      <c r="O267" s="130" t="s">
        <v>4281</v>
      </c>
      <c r="P267" s="124" t="s">
        <v>3841</v>
      </c>
      <c r="Q267" s="130" t="s">
        <v>4282</v>
      </c>
      <c r="R267" s="124" t="s">
        <v>4283</v>
      </c>
      <c r="S267" s="130" t="s">
        <v>2364</v>
      </c>
      <c r="T267" s="127"/>
      <c r="U267" s="127" t="s">
        <v>4285</v>
      </c>
      <c r="V267" s="151">
        <v>4567735</v>
      </c>
      <c r="W267" s="130" t="s">
        <v>3702</v>
      </c>
      <c r="X267" s="130" t="s">
        <v>3703</v>
      </c>
      <c r="Y267" s="124"/>
    </row>
    <row r="268" spans="1:25" hidden="1" x14ac:dyDescent="0.25">
      <c r="A268" s="123" t="s">
        <v>3477</v>
      </c>
      <c r="B268" s="127"/>
      <c r="C268" s="125" t="s">
        <v>912</v>
      </c>
      <c r="D268" s="124">
        <v>306</v>
      </c>
      <c r="E268" s="124" t="s">
        <v>3665</v>
      </c>
      <c r="F268" s="139" t="s">
        <v>1246</v>
      </c>
      <c r="G268" s="126" t="s">
        <v>296</v>
      </c>
      <c r="H268" s="126" t="s">
        <v>2366</v>
      </c>
      <c r="I268" s="124" t="s">
        <v>294</v>
      </c>
      <c r="J268" s="124">
        <f>VLOOKUP(F268,Sheet2!$C$9:$H$673,6,0)</f>
        <v>38</v>
      </c>
      <c r="K268" s="124">
        <v>38</v>
      </c>
      <c r="L268" s="129">
        <v>3250000</v>
      </c>
      <c r="M268" s="129">
        <f t="shared" si="4"/>
        <v>123500000</v>
      </c>
      <c r="N268" s="126" t="s">
        <v>294</v>
      </c>
      <c r="O268" s="130" t="s">
        <v>4281</v>
      </c>
      <c r="P268" s="124" t="s">
        <v>3841</v>
      </c>
      <c r="Q268" s="130" t="s">
        <v>4282</v>
      </c>
      <c r="R268" s="124" t="s">
        <v>4283</v>
      </c>
      <c r="S268" s="130" t="s">
        <v>2367</v>
      </c>
      <c r="T268" s="127"/>
      <c r="U268" s="127" t="s">
        <v>4286</v>
      </c>
      <c r="V268" s="151">
        <v>4567735</v>
      </c>
      <c r="W268" s="130" t="s">
        <v>3702</v>
      </c>
      <c r="X268" s="130" t="s">
        <v>3703</v>
      </c>
      <c r="Y268" s="124"/>
    </row>
    <row r="269" spans="1:25" ht="33" hidden="1" x14ac:dyDescent="0.25">
      <c r="A269" s="123" t="s">
        <v>3480</v>
      </c>
      <c r="B269" s="127"/>
      <c r="C269" s="125" t="s">
        <v>912</v>
      </c>
      <c r="D269" s="124">
        <v>307</v>
      </c>
      <c r="E269" s="124" t="s">
        <v>3665</v>
      </c>
      <c r="F269" s="139" t="s">
        <v>1247</v>
      </c>
      <c r="G269" s="126" t="s">
        <v>297</v>
      </c>
      <c r="H269" s="126" t="s">
        <v>2369</v>
      </c>
      <c r="I269" s="124" t="s">
        <v>298</v>
      </c>
      <c r="J269" s="124">
        <f>VLOOKUP(F269,Sheet2!$C$9:$H$673,6,0)</f>
        <v>6</v>
      </c>
      <c r="K269" s="124">
        <v>6</v>
      </c>
      <c r="L269" s="129">
        <v>12000000</v>
      </c>
      <c r="M269" s="129">
        <f t="shared" si="4"/>
        <v>72000000</v>
      </c>
      <c r="N269" s="126" t="s">
        <v>298</v>
      </c>
      <c r="O269" s="130" t="s">
        <v>4281</v>
      </c>
      <c r="P269" s="124" t="s">
        <v>3841</v>
      </c>
      <c r="Q269" s="130" t="s">
        <v>4282</v>
      </c>
      <c r="R269" s="124" t="s">
        <v>4283</v>
      </c>
      <c r="S269" s="130" t="s">
        <v>2370</v>
      </c>
      <c r="T269" s="127"/>
      <c r="U269" s="127" t="s">
        <v>4287</v>
      </c>
      <c r="V269" s="151">
        <v>14817600</v>
      </c>
      <c r="W269" s="130" t="s">
        <v>3702</v>
      </c>
      <c r="X269" s="130" t="s">
        <v>3703</v>
      </c>
      <c r="Y269" s="124"/>
    </row>
    <row r="270" spans="1:25" ht="33" hidden="1" x14ac:dyDescent="0.25">
      <c r="A270" s="123" t="s">
        <v>3484</v>
      </c>
      <c r="B270" s="127"/>
      <c r="C270" s="125" t="s">
        <v>912</v>
      </c>
      <c r="D270" s="124">
        <v>308</v>
      </c>
      <c r="E270" s="124" t="s">
        <v>3665</v>
      </c>
      <c r="F270" s="139" t="s">
        <v>1248</v>
      </c>
      <c r="G270" s="126" t="s">
        <v>299</v>
      </c>
      <c r="H270" s="126" t="s">
        <v>2372</v>
      </c>
      <c r="I270" s="124" t="s">
        <v>300</v>
      </c>
      <c r="J270" s="124">
        <f>VLOOKUP(F270,Sheet2!$C$9:$H$673,6,0)</f>
        <v>12</v>
      </c>
      <c r="K270" s="124">
        <v>12</v>
      </c>
      <c r="L270" s="129">
        <v>2293000</v>
      </c>
      <c r="M270" s="129">
        <f t="shared" si="4"/>
        <v>27516000</v>
      </c>
      <c r="N270" s="126" t="s">
        <v>300</v>
      </c>
      <c r="O270" s="130" t="s">
        <v>4282</v>
      </c>
      <c r="P270" s="124" t="s">
        <v>4288</v>
      </c>
      <c r="Q270" s="130" t="s">
        <v>4282</v>
      </c>
      <c r="R270" s="124" t="s">
        <v>4283</v>
      </c>
      <c r="S270" s="130" t="s">
        <v>2373</v>
      </c>
      <c r="T270" s="127"/>
      <c r="U270" s="127" t="s">
        <v>4289</v>
      </c>
      <c r="V270" s="151">
        <v>2751840</v>
      </c>
      <c r="W270" s="130" t="s">
        <v>3707</v>
      </c>
      <c r="X270" s="130" t="s">
        <v>3703</v>
      </c>
      <c r="Y270" s="124"/>
    </row>
    <row r="271" spans="1:25" hidden="1" x14ac:dyDescent="0.25">
      <c r="A271" s="123" t="s">
        <v>3488</v>
      </c>
      <c r="B271" s="127"/>
      <c r="C271" s="125" t="s">
        <v>912</v>
      </c>
      <c r="D271" s="124">
        <v>309</v>
      </c>
      <c r="E271" s="124" t="s">
        <v>3665</v>
      </c>
      <c r="F271" s="139" t="s">
        <v>1249</v>
      </c>
      <c r="G271" s="126" t="s">
        <v>301</v>
      </c>
      <c r="H271" s="126" t="s">
        <v>2375</v>
      </c>
      <c r="I271" s="124" t="s">
        <v>302</v>
      </c>
      <c r="J271" s="124">
        <f>VLOOKUP(F271,Sheet2!$C$9:$H$673,6,0)</f>
        <v>6</v>
      </c>
      <c r="K271" s="124">
        <v>6</v>
      </c>
      <c r="L271" s="129">
        <v>24132000</v>
      </c>
      <c r="M271" s="129">
        <f t="shared" si="4"/>
        <v>144792000</v>
      </c>
      <c r="N271" s="126" t="s">
        <v>302</v>
      </c>
      <c r="O271" s="130" t="s">
        <v>4282</v>
      </c>
      <c r="P271" s="124" t="s">
        <v>4283</v>
      </c>
      <c r="Q271" s="130" t="s">
        <v>4282</v>
      </c>
      <c r="R271" s="124" t="s">
        <v>4283</v>
      </c>
      <c r="S271" s="130" t="s">
        <v>2376</v>
      </c>
      <c r="T271" s="127"/>
      <c r="U271" s="127" t="s">
        <v>4290</v>
      </c>
      <c r="V271" s="151">
        <v>25741771</v>
      </c>
      <c r="W271" s="130" t="s">
        <v>3702</v>
      </c>
      <c r="X271" s="130" t="s">
        <v>3703</v>
      </c>
      <c r="Y271" s="124"/>
    </row>
    <row r="272" spans="1:25" ht="33" hidden="1" x14ac:dyDescent="0.25">
      <c r="A272" s="123" t="s">
        <v>3492</v>
      </c>
      <c r="B272" s="127"/>
      <c r="C272" s="125" t="s">
        <v>912</v>
      </c>
      <c r="D272" s="124">
        <v>310</v>
      </c>
      <c r="E272" s="124" t="s">
        <v>3665</v>
      </c>
      <c r="F272" s="139" t="s">
        <v>1250</v>
      </c>
      <c r="G272" s="126" t="s">
        <v>303</v>
      </c>
      <c r="H272" s="126" t="s">
        <v>2378</v>
      </c>
      <c r="I272" s="124" t="s">
        <v>304</v>
      </c>
      <c r="J272" s="124">
        <f>VLOOKUP(F272,Sheet2!$C$9:$H$673,6,0)</f>
        <v>375</v>
      </c>
      <c r="K272" s="124">
        <v>375</v>
      </c>
      <c r="L272" s="129">
        <v>3032000</v>
      </c>
      <c r="M272" s="129">
        <f t="shared" si="4"/>
        <v>1137000000</v>
      </c>
      <c r="N272" s="126" t="s">
        <v>304</v>
      </c>
      <c r="O272" s="130" t="s">
        <v>4282</v>
      </c>
      <c r="P272" s="124" t="s">
        <v>4288</v>
      </c>
      <c r="Q272" s="130" t="s">
        <v>4282</v>
      </c>
      <c r="R272" s="124" t="s">
        <v>4283</v>
      </c>
      <c r="S272" s="130" t="s">
        <v>2379</v>
      </c>
      <c r="T272" s="127"/>
      <c r="U272" s="127" t="s">
        <v>4291</v>
      </c>
      <c r="V272" s="151">
        <v>3274851</v>
      </c>
      <c r="W272" s="130" t="s">
        <v>3755</v>
      </c>
      <c r="X272" s="130" t="s">
        <v>3703</v>
      </c>
      <c r="Y272" s="124"/>
    </row>
    <row r="273" spans="1:25" hidden="1" x14ac:dyDescent="0.25">
      <c r="A273" s="123" t="s">
        <v>3496</v>
      </c>
      <c r="B273" s="127"/>
      <c r="C273" s="125" t="s">
        <v>912</v>
      </c>
      <c r="D273" s="124">
        <v>311</v>
      </c>
      <c r="E273" s="124" t="s">
        <v>3665</v>
      </c>
      <c r="F273" s="139" t="s">
        <v>1251</v>
      </c>
      <c r="G273" s="126" t="s">
        <v>305</v>
      </c>
      <c r="H273" s="126" t="s">
        <v>2381</v>
      </c>
      <c r="I273" s="124" t="s">
        <v>306</v>
      </c>
      <c r="J273" s="124">
        <f>VLOOKUP(F273,Sheet2!$C$9:$H$673,6,0)</f>
        <v>65</v>
      </c>
      <c r="K273" s="124">
        <v>65</v>
      </c>
      <c r="L273" s="129">
        <v>5535000</v>
      </c>
      <c r="M273" s="129">
        <f t="shared" si="4"/>
        <v>359775000</v>
      </c>
      <c r="N273" s="126" t="s">
        <v>306</v>
      </c>
      <c r="O273" s="130" t="s">
        <v>4282</v>
      </c>
      <c r="P273" s="124" t="s">
        <v>4288</v>
      </c>
      <c r="Q273" s="130" t="s">
        <v>4282</v>
      </c>
      <c r="R273" s="124" t="s">
        <v>4283</v>
      </c>
      <c r="S273" s="130" t="s">
        <v>2382</v>
      </c>
      <c r="T273" s="127"/>
      <c r="U273" s="127" t="s">
        <v>4292</v>
      </c>
      <c r="V273" s="151">
        <v>6302852</v>
      </c>
      <c r="W273" s="130" t="s">
        <v>3755</v>
      </c>
      <c r="X273" s="130" t="s">
        <v>3703</v>
      </c>
      <c r="Y273" s="124"/>
    </row>
    <row r="274" spans="1:25" ht="33" hidden="1" x14ac:dyDescent="0.25">
      <c r="A274" s="123" t="s">
        <v>3499</v>
      </c>
      <c r="B274" s="127"/>
      <c r="C274" s="125" t="s">
        <v>912</v>
      </c>
      <c r="D274" s="124">
        <v>312</v>
      </c>
      <c r="E274" s="124" t="s">
        <v>3665</v>
      </c>
      <c r="F274" s="139" t="s">
        <v>1252</v>
      </c>
      <c r="G274" s="126" t="s">
        <v>307</v>
      </c>
      <c r="H274" s="126" t="s">
        <v>2384</v>
      </c>
      <c r="I274" s="124" t="s">
        <v>308</v>
      </c>
      <c r="J274" s="124">
        <f>VLOOKUP(F274,Sheet2!$C$9:$H$673,6,0)</f>
        <v>40</v>
      </c>
      <c r="K274" s="124">
        <v>40</v>
      </c>
      <c r="L274" s="129">
        <v>8874000</v>
      </c>
      <c r="M274" s="129">
        <f t="shared" si="4"/>
        <v>354960000</v>
      </c>
      <c r="N274" s="126" t="s">
        <v>308</v>
      </c>
      <c r="O274" s="130" t="s">
        <v>4282</v>
      </c>
      <c r="P274" s="124" t="s">
        <v>4283</v>
      </c>
      <c r="Q274" s="130" t="s">
        <v>4282</v>
      </c>
      <c r="R274" s="124" t="s">
        <v>4283</v>
      </c>
      <c r="S274" s="130" t="s">
        <v>2385</v>
      </c>
      <c r="T274" s="127"/>
      <c r="U274" s="127" t="s">
        <v>4293</v>
      </c>
      <c r="V274" s="151">
        <v>10649756</v>
      </c>
      <c r="W274" s="130" t="s">
        <v>3702</v>
      </c>
      <c r="X274" s="130" t="s">
        <v>3703</v>
      </c>
      <c r="Y274" s="124"/>
    </row>
    <row r="275" spans="1:25" ht="33" hidden="1" x14ac:dyDescent="0.25">
      <c r="A275" s="123" t="s">
        <v>3503</v>
      </c>
      <c r="B275" s="127"/>
      <c r="C275" s="125" t="s">
        <v>912</v>
      </c>
      <c r="D275" s="124">
        <v>313</v>
      </c>
      <c r="E275" s="124" t="s">
        <v>3665</v>
      </c>
      <c r="F275" s="139" t="s">
        <v>1253</v>
      </c>
      <c r="G275" s="126" t="s">
        <v>309</v>
      </c>
      <c r="H275" s="126" t="s">
        <v>2387</v>
      </c>
      <c r="I275" s="124" t="s">
        <v>310</v>
      </c>
      <c r="J275" s="124">
        <f>VLOOKUP(F275,Sheet2!$C$9:$H$673,6,0)</f>
        <v>80</v>
      </c>
      <c r="K275" s="124">
        <v>80</v>
      </c>
      <c r="L275" s="129">
        <v>41200000</v>
      </c>
      <c r="M275" s="129">
        <f t="shared" si="4"/>
        <v>3296000000</v>
      </c>
      <c r="N275" s="126" t="s">
        <v>310</v>
      </c>
      <c r="O275" s="130" t="s">
        <v>4282</v>
      </c>
      <c r="P275" s="124" t="s">
        <v>4283</v>
      </c>
      <c r="Q275" s="130" t="s">
        <v>4282</v>
      </c>
      <c r="R275" s="124" t="s">
        <v>4283</v>
      </c>
      <c r="S275" s="130" t="s">
        <v>2388</v>
      </c>
      <c r="T275" s="127"/>
      <c r="U275" s="127" t="s">
        <v>4294</v>
      </c>
      <c r="V275" s="151">
        <v>43000000</v>
      </c>
      <c r="W275" s="130" t="s">
        <v>3702</v>
      </c>
      <c r="X275" s="130" t="s">
        <v>3703</v>
      </c>
      <c r="Y275" s="124"/>
    </row>
    <row r="276" spans="1:25" ht="33" hidden="1" x14ac:dyDescent="0.25">
      <c r="A276" s="123" t="s">
        <v>3507</v>
      </c>
      <c r="B276" s="127"/>
      <c r="C276" s="125" t="s">
        <v>912</v>
      </c>
      <c r="D276" s="124">
        <v>314</v>
      </c>
      <c r="E276" s="124" t="s">
        <v>3665</v>
      </c>
      <c r="F276" s="139" t="s">
        <v>1254</v>
      </c>
      <c r="G276" s="126" t="s">
        <v>311</v>
      </c>
      <c r="H276" s="126" t="s">
        <v>2390</v>
      </c>
      <c r="I276" s="124" t="s">
        <v>312</v>
      </c>
      <c r="J276" s="124">
        <f>VLOOKUP(F276,Sheet2!$C$9:$H$673,6,0)</f>
        <v>65</v>
      </c>
      <c r="K276" s="124">
        <v>65</v>
      </c>
      <c r="L276" s="129">
        <v>10887000</v>
      </c>
      <c r="M276" s="129">
        <f t="shared" si="4"/>
        <v>707655000</v>
      </c>
      <c r="N276" s="126" t="s">
        <v>312</v>
      </c>
      <c r="O276" s="130" t="s">
        <v>4282</v>
      </c>
      <c r="P276" s="124" t="s">
        <v>4288</v>
      </c>
      <c r="Q276" s="130" t="s">
        <v>4282</v>
      </c>
      <c r="R276" s="124" t="s">
        <v>4283</v>
      </c>
      <c r="S276" s="130" t="s">
        <v>2391</v>
      </c>
      <c r="T276" s="127"/>
      <c r="U276" s="127" t="s">
        <v>4295</v>
      </c>
      <c r="V276" s="151">
        <v>11758163</v>
      </c>
      <c r="W276" s="130" t="s">
        <v>3755</v>
      </c>
      <c r="X276" s="130" t="s">
        <v>3703</v>
      </c>
      <c r="Y276" s="124"/>
    </row>
    <row r="277" spans="1:25" ht="33" hidden="1" x14ac:dyDescent="0.25">
      <c r="A277" s="123" t="s">
        <v>3511</v>
      </c>
      <c r="B277" s="127"/>
      <c r="C277" s="125" t="s">
        <v>912</v>
      </c>
      <c r="D277" s="124">
        <v>315</v>
      </c>
      <c r="E277" s="124" t="s">
        <v>3665</v>
      </c>
      <c r="F277" s="139" t="s">
        <v>1255</v>
      </c>
      <c r="G277" s="126" t="s">
        <v>313</v>
      </c>
      <c r="H277" s="126" t="s">
        <v>2393</v>
      </c>
      <c r="I277" s="124" t="s">
        <v>312</v>
      </c>
      <c r="J277" s="124">
        <f>VLOOKUP(F277,Sheet2!$C$9:$H$673,6,0)</f>
        <v>65</v>
      </c>
      <c r="K277" s="124">
        <v>65</v>
      </c>
      <c r="L277" s="129">
        <v>3583000</v>
      </c>
      <c r="M277" s="129">
        <f t="shared" si="4"/>
        <v>232895000</v>
      </c>
      <c r="N277" s="126" t="s">
        <v>312</v>
      </c>
      <c r="O277" s="130" t="s">
        <v>4282</v>
      </c>
      <c r="P277" s="124" t="s">
        <v>4288</v>
      </c>
      <c r="Q277" s="130" t="s">
        <v>4282</v>
      </c>
      <c r="R277" s="124" t="s">
        <v>4283</v>
      </c>
      <c r="S277" s="130" t="s">
        <v>2394</v>
      </c>
      <c r="T277" s="127"/>
      <c r="U277" s="127" t="s">
        <v>4296</v>
      </c>
      <c r="V277" s="151">
        <v>3984320</v>
      </c>
      <c r="W277" s="130" t="s">
        <v>3755</v>
      </c>
      <c r="X277" s="130" t="s">
        <v>3703</v>
      </c>
      <c r="Y277" s="124"/>
    </row>
    <row r="278" spans="1:25" hidden="1" x14ac:dyDescent="0.25">
      <c r="A278" s="123" t="s">
        <v>3515</v>
      </c>
      <c r="B278" s="127"/>
      <c r="C278" s="125" t="s">
        <v>912</v>
      </c>
      <c r="D278" s="124">
        <v>316</v>
      </c>
      <c r="E278" s="124" t="s">
        <v>3665</v>
      </c>
      <c r="F278" s="139" t="s">
        <v>1256</v>
      </c>
      <c r="G278" s="126" t="s">
        <v>314</v>
      </c>
      <c r="H278" s="126" t="s">
        <v>2396</v>
      </c>
      <c r="I278" s="124" t="s">
        <v>315</v>
      </c>
      <c r="J278" s="124">
        <f>VLOOKUP(F278,Sheet2!$C$9:$H$673,6,0)</f>
        <v>40</v>
      </c>
      <c r="K278" s="124">
        <v>40</v>
      </c>
      <c r="L278" s="129">
        <v>3000000</v>
      </c>
      <c r="M278" s="129">
        <f t="shared" si="4"/>
        <v>120000000</v>
      </c>
      <c r="N278" s="126" t="s">
        <v>315</v>
      </c>
      <c r="O278" s="130" t="s">
        <v>4282</v>
      </c>
      <c r="P278" s="124" t="s">
        <v>4283</v>
      </c>
      <c r="Q278" s="130" t="s">
        <v>4282</v>
      </c>
      <c r="R278" s="124" t="s">
        <v>4283</v>
      </c>
      <c r="S278" s="130" t="s">
        <v>2397</v>
      </c>
      <c r="T278" s="127"/>
      <c r="U278" s="127" t="s">
        <v>4297</v>
      </c>
      <c r="V278" s="151">
        <v>4510384</v>
      </c>
      <c r="W278" s="130" t="s">
        <v>3702</v>
      </c>
      <c r="X278" s="130" t="s">
        <v>3745</v>
      </c>
      <c r="Y278" s="124"/>
    </row>
    <row r="279" spans="1:25" s="138" customFormat="1" x14ac:dyDescent="0.25">
      <c r="A279" s="123" t="s">
        <v>3519</v>
      </c>
      <c r="B279" s="139"/>
      <c r="C279" s="125" t="s">
        <v>912</v>
      </c>
      <c r="D279" s="125">
        <v>317</v>
      </c>
      <c r="E279" s="125" t="s">
        <v>3666</v>
      </c>
      <c r="F279" s="139" t="s">
        <v>1257</v>
      </c>
      <c r="G279" s="139" t="s">
        <v>694</v>
      </c>
      <c r="H279" s="139"/>
      <c r="I279" s="162">
        <f>SUM(M280:M301)</f>
        <v>6102427045</v>
      </c>
      <c r="J279" s="124">
        <f>VLOOKUP(F279,Sheet2!$C$9:$H$673,6,0)</f>
        <v>0</v>
      </c>
      <c r="K279" s="124">
        <v>0</v>
      </c>
      <c r="L279" s="158"/>
      <c r="M279" s="129">
        <f t="shared" si="4"/>
        <v>0</v>
      </c>
      <c r="N279" s="145"/>
      <c r="O279" s="121"/>
      <c r="P279" s="125"/>
      <c r="Q279" s="121"/>
      <c r="R279" s="125"/>
      <c r="S279" s="121"/>
      <c r="T279" s="139"/>
      <c r="U279" s="139"/>
      <c r="V279" s="150"/>
      <c r="W279" s="121"/>
      <c r="X279" s="121"/>
      <c r="Y279" s="125"/>
    </row>
    <row r="280" spans="1:25" ht="33" hidden="1" x14ac:dyDescent="0.25">
      <c r="A280" s="123" t="s">
        <v>3523</v>
      </c>
      <c r="B280" s="127"/>
      <c r="C280" s="125" t="s">
        <v>912</v>
      </c>
      <c r="D280" s="124">
        <v>318</v>
      </c>
      <c r="E280" s="124" t="s">
        <v>3666</v>
      </c>
      <c r="F280" s="139" t="s">
        <v>1258</v>
      </c>
      <c r="G280" s="126" t="s">
        <v>316</v>
      </c>
      <c r="H280" s="126" t="s">
        <v>2399</v>
      </c>
      <c r="I280" s="124" t="s">
        <v>317</v>
      </c>
      <c r="J280" s="124">
        <f>VLOOKUP(F280,Sheet2!$C$9:$H$673,6,0)</f>
        <v>42</v>
      </c>
      <c r="K280" s="124">
        <v>42</v>
      </c>
      <c r="L280" s="129">
        <v>12600000</v>
      </c>
      <c r="M280" s="129">
        <f t="shared" si="4"/>
        <v>529200000</v>
      </c>
      <c r="N280" s="126" t="s">
        <v>317</v>
      </c>
      <c r="O280" s="130" t="s">
        <v>4282</v>
      </c>
      <c r="P280" s="124" t="s">
        <v>4283</v>
      </c>
      <c r="Q280" s="130" t="s">
        <v>4282</v>
      </c>
      <c r="R280" s="124" t="s">
        <v>4283</v>
      </c>
      <c r="S280" s="130" t="s">
        <v>2400</v>
      </c>
      <c r="T280" s="127"/>
      <c r="U280" s="127" t="s">
        <v>2401</v>
      </c>
      <c r="V280" s="151">
        <v>15519900</v>
      </c>
      <c r="W280" s="130" t="s">
        <v>3707</v>
      </c>
      <c r="X280" s="130" t="s">
        <v>3745</v>
      </c>
      <c r="Y280" s="124"/>
    </row>
    <row r="281" spans="1:25" ht="33" hidden="1" x14ac:dyDescent="0.25">
      <c r="A281" s="123" t="s">
        <v>3527</v>
      </c>
      <c r="B281" s="127"/>
      <c r="C281" s="125" t="s">
        <v>912</v>
      </c>
      <c r="D281" s="124">
        <v>319</v>
      </c>
      <c r="E281" s="124" t="s">
        <v>3666</v>
      </c>
      <c r="F281" s="139" t="s">
        <v>1259</v>
      </c>
      <c r="G281" s="126" t="s">
        <v>318</v>
      </c>
      <c r="H281" s="126" t="s">
        <v>2402</v>
      </c>
      <c r="I281" s="124" t="s">
        <v>319</v>
      </c>
      <c r="J281" s="124">
        <f>VLOOKUP(F281,Sheet2!$C$9:$H$673,6,0)</f>
        <v>36</v>
      </c>
      <c r="K281" s="124">
        <v>36</v>
      </c>
      <c r="L281" s="129">
        <v>2000000</v>
      </c>
      <c r="M281" s="129">
        <f t="shared" si="4"/>
        <v>72000000</v>
      </c>
      <c r="N281" s="126" t="s">
        <v>319</v>
      </c>
      <c r="O281" s="130" t="s">
        <v>4298</v>
      </c>
      <c r="P281" s="124" t="s">
        <v>3869</v>
      </c>
      <c r="Q281" s="130" t="s">
        <v>4298</v>
      </c>
      <c r="R281" s="124" t="s">
        <v>3869</v>
      </c>
      <c r="S281" s="130" t="s">
        <v>2403</v>
      </c>
      <c r="T281" s="127"/>
      <c r="U281" s="127" t="s">
        <v>2404</v>
      </c>
      <c r="V281" s="151">
        <v>3103585</v>
      </c>
      <c r="W281" s="130" t="s">
        <v>3707</v>
      </c>
      <c r="X281" s="130" t="s">
        <v>3706</v>
      </c>
      <c r="Y281" s="124"/>
    </row>
    <row r="282" spans="1:25" ht="33" hidden="1" x14ac:dyDescent="0.25">
      <c r="A282" s="123"/>
      <c r="B282" s="127"/>
      <c r="C282" s="125" t="s">
        <v>912</v>
      </c>
      <c r="D282" s="124">
        <v>320</v>
      </c>
      <c r="E282" s="124" t="s">
        <v>3666</v>
      </c>
      <c r="F282" s="139" t="s">
        <v>1260</v>
      </c>
      <c r="G282" s="126" t="s">
        <v>320</v>
      </c>
      <c r="H282" s="126" t="s">
        <v>2405</v>
      </c>
      <c r="I282" s="124" t="s">
        <v>319</v>
      </c>
      <c r="J282" s="124">
        <f>VLOOKUP(F282,Sheet2!$C$9:$H$673,6,0)</f>
        <v>36</v>
      </c>
      <c r="K282" s="124">
        <v>36</v>
      </c>
      <c r="L282" s="129">
        <v>2000000</v>
      </c>
      <c r="M282" s="129">
        <f t="shared" si="4"/>
        <v>72000000</v>
      </c>
      <c r="N282" s="126" t="s">
        <v>319</v>
      </c>
      <c r="O282" s="130" t="s">
        <v>4298</v>
      </c>
      <c r="P282" s="124" t="s">
        <v>3869</v>
      </c>
      <c r="Q282" s="130" t="s">
        <v>4298</v>
      </c>
      <c r="R282" s="124" t="s">
        <v>3869</v>
      </c>
      <c r="S282" s="130" t="s">
        <v>2406</v>
      </c>
      <c r="T282" s="127"/>
      <c r="U282" s="127" t="s">
        <v>2407</v>
      </c>
      <c r="V282" s="151">
        <v>3103585</v>
      </c>
      <c r="W282" s="130" t="s">
        <v>3707</v>
      </c>
      <c r="X282" s="130" t="s">
        <v>3706</v>
      </c>
      <c r="Y282" s="124"/>
    </row>
    <row r="283" spans="1:25" ht="33" hidden="1" x14ac:dyDescent="0.25">
      <c r="A283" s="123" t="s">
        <v>3531</v>
      </c>
      <c r="B283" s="127"/>
      <c r="C283" s="125" t="s">
        <v>912</v>
      </c>
      <c r="D283" s="124">
        <v>321</v>
      </c>
      <c r="E283" s="124" t="s">
        <v>3666</v>
      </c>
      <c r="F283" s="139" t="s">
        <v>1261</v>
      </c>
      <c r="G283" s="126" t="s">
        <v>321</v>
      </c>
      <c r="H283" s="126" t="s">
        <v>2408</v>
      </c>
      <c r="I283" s="124" t="s">
        <v>322</v>
      </c>
      <c r="J283" s="124">
        <f>VLOOKUP(F283,Sheet2!$C$9:$H$673,6,0)</f>
        <v>22</v>
      </c>
      <c r="K283" s="124">
        <v>22</v>
      </c>
      <c r="L283" s="129">
        <v>2000000</v>
      </c>
      <c r="M283" s="129">
        <f t="shared" si="4"/>
        <v>44000000</v>
      </c>
      <c r="N283" s="126" t="s">
        <v>322</v>
      </c>
      <c r="O283" s="130" t="s">
        <v>4282</v>
      </c>
      <c r="P283" s="124" t="s">
        <v>4283</v>
      </c>
      <c r="Q283" s="130" t="s">
        <v>4282</v>
      </c>
      <c r="R283" s="124" t="s">
        <v>4283</v>
      </c>
      <c r="S283" s="130" t="s">
        <v>2409</v>
      </c>
      <c r="T283" s="127"/>
      <c r="U283" s="127" t="s">
        <v>2410</v>
      </c>
      <c r="V283" s="151">
        <v>2732491</v>
      </c>
      <c r="W283" s="130" t="s">
        <v>3707</v>
      </c>
      <c r="X283" s="130" t="s">
        <v>3745</v>
      </c>
      <c r="Y283" s="124"/>
    </row>
    <row r="284" spans="1:25" ht="49.5" hidden="1" x14ac:dyDescent="0.25">
      <c r="A284" s="123" t="s">
        <v>3536</v>
      </c>
      <c r="B284" s="127"/>
      <c r="C284" s="125" t="s">
        <v>912</v>
      </c>
      <c r="D284" s="124">
        <v>322</v>
      </c>
      <c r="E284" s="124" t="s">
        <v>3666</v>
      </c>
      <c r="F284" s="139" t="s">
        <v>1262</v>
      </c>
      <c r="G284" s="126" t="s">
        <v>323</v>
      </c>
      <c r="H284" s="126" t="s">
        <v>2411</v>
      </c>
      <c r="I284" s="124" t="s">
        <v>324</v>
      </c>
      <c r="J284" s="124">
        <f>VLOOKUP(F284,Sheet2!$C$9:$H$673,6,0)</f>
        <v>95</v>
      </c>
      <c r="K284" s="124">
        <v>95</v>
      </c>
      <c r="L284" s="129">
        <v>1200000</v>
      </c>
      <c r="M284" s="129">
        <f t="shared" si="4"/>
        <v>114000000</v>
      </c>
      <c r="N284" s="126" t="s">
        <v>324</v>
      </c>
      <c r="O284" s="130" t="s">
        <v>4282</v>
      </c>
      <c r="P284" s="124" t="s">
        <v>4283</v>
      </c>
      <c r="Q284" s="130" t="s">
        <v>4282</v>
      </c>
      <c r="R284" s="124" t="s">
        <v>4283</v>
      </c>
      <c r="S284" s="130" t="s">
        <v>2412</v>
      </c>
      <c r="T284" s="127"/>
      <c r="U284" s="127" t="s">
        <v>2413</v>
      </c>
      <c r="V284" s="151">
        <v>1765909</v>
      </c>
      <c r="W284" s="130" t="s">
        <v>3707</v>
      </c>
      <c r="X284" s="130" t="s">
        <v>3745</v>
      </c>
      <c r="Y284" s="124"/>
    </row>
    <row r="285" spans="1:25" hidden="1" x14ac:dyDescent="0.25">
      <c r="A285" s="123"/>
      <c r="B285" s="127"/>
      <c r="C285" s="125" t="s">
        <v>912</v>
      </c>
      <c r="D285" s="124">
        <v>323</v>
      </c>
      <c r="E285" s="124" t="s">
        <v>3666</v>
      </c>
      <c r="F285" s="139" t="s">
        <v>1263</v>
      </c>
      <c r="G285" s="126" t="s">
        <v>325</v>
      </c>
      <c r="H285" s="126" t="s">
        <v>2414</v>
      </c>
      <c r="I285" s="124" t="s">
        <v>326</v>
      </c>
      <c r="J285" s="124">
        <f>VLOOKUP(F285,Sheet2!$C$9:$H$673,6,0)</f>
        <v>80</v>
      </c>
      <c r="K285" s="124">
        <v>80</v>
      </c>
      <c r="L285" s="129">
        <v>5070045</v>
      </c>
      <c r="M285" s="129">
        <f t="shared" si="4"/>
        <v>405603600</v>
      </c>
      <c r="N285" s="126" t="s">
        <v>326</v>
      </c>
      <c r="O285" s="130" t="s">
        <v>4298</v>
      </c>
      <c r="P285" s="124" t="s">
        <v>3869</v>
      </c>
      <c r="Q285" s="130" t="s">
        <v>4298</v>
      </c>
      <c r="R285" s="124" t="s">
        <v>3869</v>
      </c>
      <c r="S285" s="130" t="s">
        <v>2415</v>
      </c>
      <c r="T285" s="127"/>
      <c r="U285" s="127" t="s">
        <v>2416</v>
      </c>
      <c r="V285" s="151">
        <v>5135050</v>
      </c>
      <c r="W285" s="130" t="s">
        <v>3707</v>
      </c>
      <c r="X285" s="130" t="s">
        <v>3706</v>
      </c>
      <c r="Y285" s="124"/>
    </row>
    <row r="286" spans="1:25" ht="33" hidden="1" x14ac:dyDescent="0.25">
      <c r="A286" s="123" t="s">
        <v>3541</v>
      </c>
      <c r="B286" s="127"/>
      <c r="C286" s="125" t="s">
        <v>912</v>
      </c>
      <c r="D286" s="124">
        <v>324</v>
      </c>
      <c r="E286" s="124" t="s">
        <v>3666</v>
      </c>
      <c r="F286" s="139" t="s">
        <v>1264</v>
      </c>
      <c r="G286" s="126" t="s">
        <v>327</v>
      </c>
      <c r="H286" s="126" t="s">
        <v>2417</v>
      </c>
      <c r="I286" s="124" t="s">
        <v>328</v>
      </c>
      <c r="J286" s="124">
        <f>VLOOKUP(F286,Sheet2!$C$9:$H$673,6,0)</f>
        <v>80</v>
      </c>
      <c r="K286" s="124">
        <v>80</v>
      </c>
      <c r="L286" s="129">
        <v>5099063</v>
      </c>
      <c r="M286" s="129">
        <f t="shared" si="4"/>
        <v>407925040</v>
      </c>
      <c r="N286" s="126" t="s">
        <v>328</v>
      </c>
      <c r="O286" s="130" t="s">
        <v>4298</v>
      </c>
      <c r="P286" s="124" t="s">
        <v>3869</v>
      </c>
      <c r="Q286" s="130" t="s">
        <v>4298</v>
      </c>
      <c r="R286" s="124" t="s">
        <v>3869</v>
      </c>
      <c r="S286" s="130" t="s">
        <v>2418</v>
      </c>
      <c r="T286" s="127"/>
      <c r="U286" s="127" t="s">
        <v>2419</v>
      </c>
      <c r="V286" s="151">
        <v>5346000</v>
      </c>
      <c r="W286" s="130" t="s">
        <v>3707</v>
      </c>
      <c r="X286" s="130" t="s">
        <v>3706</v>
      </c>
      <c r="Y286" s="124"/>
    </row>
    <row r="287" spans="1:25" ht="33" hidden="1" x14ac:dyDescent="0.25">
      <c r="A287" s="123" t="s">
        <v>3546</v>
      </c>
      <c r="B287" s="127"/>
      <c r="C287" s="125" t="s">
        <v>912</v>
      </c>
      <c r="D287" s="124">
        <v>325</v>
      </c>
      <c r="E287" s="124" t="s">
        <v>3666</v>
      </c>
      <c r="F287" s="139" t="s">
        <v>1265</v>
      </c>
      <c r="G287" s="126" t="s">
        <v>329</v>
      </c>
      <c r="H287" s="126" t="s">
        <v>2420</v>
      </c>
      <c r="I287" s="124" t="s">
        <v>319</v>
      </c>
      <c r="J287" s="124">
        <f>VLOOKUP(F287,Sheet2!$C$9:$H$673,6,0)</f>
        <v>60</v>
      </c>
      <c r="K287" s="124">
        <v>60</v>
      </c>
      <c r="L287" s="129">
        <v>4150000</v>
      </c>
      <c r="M287" s="129">
        <f t="shared" si="4"/>
        <v>249000000</v>
      </c>
      <c r="N287" s="126" t="s">
        <v>319</v>
      </c>
      <c r="O287" s="130" t="s">
        <v>4298</v>
      </c>
      <c r="P287" s="124" t="s">
        <v>3869</v>
      </c>
      <c r="Q287" s="130" t="s">
        <v>4298</v>
      </c>
      <c r="R287" s="124" t="s">
        <v>3869</v>
      </c>
      <c r="S287" s="130" t="s">
        <v>2421</v>
      </c>
      <c r="T287" s="127"/>
      <c r="U287" s="127" t="s">
        <v>2422</v>
      </c>
      <c r="V287" s="151">
        <v>6690909</v>
      </c>
      <c r="W287" s="130" t="s">
        <v>3707</v>
      </c>
      <c r="X287" s="130" t="s">
        <v>3703</v>
      </c>
      <c r="Y287" s="124"/>
    </row>
    <row r="288" spans="1:25" ht="49.5" hidden="1" x14ac:dyDescent="0.25">
      <c r="A288" s="123" t="s">
        <v>3550</v>
      </c>
      <c r="B288" s="127"/>
      <c r="C288" s="125" t="s">
        <v>912</v>
      </c>
      <c r="D288" s="124">
        <v>326</v>
      </c>
      <c r="E288" s="124" t="s">
        <v>3666</v>
      </c>
      <c r="F288" s="139" t="s">
        <v>1266</v>
      </c>
      <c r="G288" s="126" t="s">
        <v>330</v>
      </c>
      <c r="H288" s="126" t="s">
        <v>2424</v>
      </c>
      <c r="I288" s="124" t="s">
        <v>331</v>
      </c>
      <c r="J288" s="124">
        <f>VLOOKUP(F288,Sheet2!$C$9:$H$673,6,0)</f>
        <v>10</v>
      </c>
      <c r="K288" s="124">
        <v>10</v>
      </c>
      <c r="L288" s="129">
        <v>1550000</v>
      </c>
      <c r="M288" s="129">
        <f t="shared" si="4"/>
        <v>15500000</v>
      </c>
      <c r="N288" s="126" t="s">
        <v>331</v>
      </c>
      <c r="O288" s="130" t="s">
        <v>4298</v>
      </c>
      <c r="P288" s="124" t="s">
        <v>3869</v>
      </c>
      <c r="Q288" s="130" t="s">
        <v>4298</v>
      </c>
      <c r="R288" s="124" t="s">
        <v>3869</v>
      </c>
      <c r="S288" s="130" t="s">
        <v>2425</v>
      </c>
      <c r="T288" s="127"/>
      <c r="U288" s="127" t="s">
        <v>4299</v>
      </c>
      <c r="V288" s="151">
        <v>2566872</v>
      </c>
      <c r="W288" s="130" t="s">
        <v>3707</v>
      </c>
      <c r="X288" s="130" t="s">
        <v>3745</v>
      </c>
      <c r="Y288" s="124"/>
    </row>
    <row r="289" spans="1:25" ht="99" hidden="1" x14ac:dyDescent="0.25">
      <c r="B289" s="127"/>
      <c r="C289" s="125" t="s">
        <v>912</v>
      </c>
      <c r="D289" s="124">
        <v>327</v>
      </c>
      <c r="E289" s="124" t="s">
        <v>3666</v>
      </c>
      <c r="F289" s="139" t="s">
        <v>1267</v>
      </c>
      <c r="G289" s="126" t="s">
        <v>332</v>
      </c>
      <c r="H289" s="126" t="s">
        <v>2427</v>
      </c>
      <c r="I289" s="124" t="s">
        <v>333</v>
      </c>
      <c r="J289" s="124">
        <f>VLOOKUP(F289,Sheet2!$C$9:$H$673,6,0)</f>
        <v>65</v>
      </c>
      <c r="K289" s="124">
        <v>65</v>
      </c>
      <c r="L289" s="129">
        <v>29000000</v>
      </c>
      <c r="M289" s="129">
        <f t="shared" si="4"/>
        <v>1885000000</v>
      </c>
      <c r="N289" s="126" t="s">
        <v>333</v>
      </c>
      <c r="O289" s="130" t="s">
        <v>4298</v>
      </c>
      <c r="P289" s="124" t="s">
        <v>3869</v>
      </c>
      <c r="Q289" s="130" t="s">
        <v>4298</v>
      </c>
      <c r="R289" s="124" t="s">
        <v>3869</v>
      </c>
      <c r="S289" s="130" t="s">
        <v>2428</v>
      </c>
      <c r="T289" s="127"/>
      <c r="U289" s="127" t="s">
        <v>2429</v>
      </c>
      <c r="V289" s="151">
        <v>33000000</v>
      </c>
      <c r="W289" s="130" t="s">
        <v>3707</v>
      </c>
      <c r="X289" s="130" t="s">
        <v>3703</v>
      </c>
      <c r="Y289" s="124"/>
    </row>
    <row r="290" spans="1:25" ht="49.5" hidden="1" x14ac:dyDescent="0.25">
      <c r="B290" s="127"/>
      <c r="C290" s="125" t="s">
        <v>912</v>
      </c>
      <c r="D290" s="124">
        <v>328</v>
      </c>
      <c r="E290" s="124" t="s">
        <v>3666</v>
      </c>
      <c r="F290" s="139" t="s">
        <v>1268</v>
      </c>
      <c r="G290" s="126" t="s">
        <v>334</v>
      </c>
      <c r="H290" s="126" t="s">
        <v>2430</v>
      </c>
      <c r="I290" s="124" t="s">
        <v>335</v>
      </c>
      <c r="J290" s="124">
        <f>VLOOKUP(F290,Sheet2!$C$9:$H$673,6,0)</f>
        <v>18</v>
      </c>
      <c r="K290" s="124">
        <v>18</v>
      </c>
      <c r="L290" s="129">
        <v>11500000</v>
      </c>
      <c r="M290" s="129">
        <f t="shared" si="4"/>
        <v>207000000</v>
      </c>
      <c r="N290" s="126" t="s">
        <v>335</v>
      </c>
      <c r="O290" s="130" t="s">
        <v>4298</v>
      </c>
      <c r="P290" s="124" t="s">
        <v>3869</v>
      </c>
      <c r="Q290" s="130" t="s">
        <v>4298</v>
      </c>
      <c r="R290" s="124" t="s">
        <v>3869</v>
      </c>
      <c r="S290" s="130" t="s">
        <v>2431</v>
      </c>
      <c r="T290" s="127"/>
      <c r="U290" s="127" t="s">
        <v>2432</v>
      </c>
      <c r="V290" s="151">
        <v>14789486</v>
      </c>
      <c r="W290" s="130" t="s">
        <v>3707</v>
      </c>
      <c r="X290" s="130" t="s">
        <v>3703</v>
      </c>
      <c r="Y290" s="124"/>
    </row>
    <row r="291" spans="1:25" hidden="1" x14ac:dyDescent="0.25">
      <c r="B291" s="127"/>
      <c r="C291" s="125" t="s">
        <v>912</v>
      </c>
      <c r="D291" s="124">
        <v>329</v>
      </c>
      <c r="E291" s="124" t="s">
        <v>3666</v>
      </c>
      <c r="F291" s="139" t="s">
        <v>1269</v>
      </c>
      <c r="G291" s="126" t="s">
        <v>336</v>
      </c>
      <c r="H291" s="126" t="s">
        <v>2433</v>
      </c>
      <c r="I291" s="124" t="s">
        <v>331</v>
      </c>
      <c r="J291" s="124">
        <f>VLOOKUP(F291,Sheet2!$C$9:$H$673,6,0)</f>
        <v>14</v>
      </c>
      <c r="K291" s="124">
        <v>14</v>
      </c>
      <c r="L291" s="129">
        <v>3500000</v>
      </c>
      <c r="M291" s="129">
        <f t="shared" si="4"/>
        <v>49000000</v>
      </c>
      <c r="N291" s="126" t="s">
        <v>331</v>
      </c>
      <c r="O291" s="130" t="s">
        <v>4298</v>
      </c>
      <c r="P291" s="124" t="s">
        <v>3869</v>
      </c>
      <c r="Q291" s="130" t="s">
        <v>4298</v>
      </c>
      <c r="R291" s="124" t="s">
        <v>3869</v>
      </c>
      <c r="S291" s="130" t="s">
        <v>2434</v>
      </c>
      <c r="T291" s="127"/>
      <c r="U291" s="127" t="s">
        <v>2435</v>
      </c>
      <c r="V291" s="151">
        <v>4050000</v>
      </c>
      <c r="W291" s="130" t="s">
        <v>3707</v>
      </c>
      <c r="X291" s="130" t="s">
        <v>3745</v>
      </c>
      <c r="Y291" s="124"/>
    </row>
    <row r="292" spans="1:25" ht="33" hidden="1" x14ac:dyDescent="0.25">
      <c r="B292" s="127"/>
      <c r="C292" s="125" t="s">
        <v>912</v>
      </c>
      <c r="D292" s="124">
        <v>330</v>
      </c>
      <c r="E292" s="124" t="s">
        <v>3666</v>
      </c>
      <c r="F292" s="139" t="s">
        <v>1270</v>
      </c>
      <c r="G292" s="126" t="s">
        <v>337</v>
      </c>
      <c r="H292" s="126" t="s">
        <v>2436</v>
      </c>
      <c r="I292" s="124" t="s">
        <v>319</v>
      </c>
      <c r="J292" s="124">
        <f>VLOOKUP(F292,Sheet2!$C$9:$H$673,6,0)</f>
        <v>2</v>
      </c>
      <c r="K292" s="124">
        <v>2</v>
      </c>
      <c r="L292" s="129">
        <v>6000000</v>
      </c>
      <c r="M292" s="129">
        <f t="shared" si="4"/>
        <v>12000000</v>
      </c>
      <c r="N292" s="126" t="s">
        <v>319</v>
      </c>
      <c r="O292" s="130" t="s">
        <v>4298</v>
      </c>
      <c r="P292" s="124" t="s">
        <v>3869</v>
      </c>
      <c r="Q292" s="130" t="s">
        <v>4298</v>
      </c>
      <c r="R292" s="124" t="s">
        <v>3869</v>
      </c>
      <c r="S292" s="130" t="s">
        <v>2437</v>
      </c>
      <c r="T292" s="127"/>
      <c r="U292" s="127" t="s">
        <v>2438</v>
      </c>
      <c r="V292" s="151">
        <v>10038671</v>
      </c>
      <c r="W292" s="130" t="s">
        <v>3707</v>
      </c>
      <c r="X292" s="130" t="s">
        <v>3706</v>
      </c>
      <c r="Y292" s="124"/>
    </row>
    <row r="293" spans="1:25" ht="49.5" hidden="1" x14ac:dyDescent="0.25">
      <c r="B293" s="127"/>
      <c r="C293" s="125" t="s">
        <v>912</v>
      </c>
      <c r="D293" s="124">
        <v>331</v>
      </c>
      <c r="E293" s="124" t="s">
        <v>3666</v>
      </c>
      <c r="F293" s="139" t="s">
        <v>1271</v>
      </c>
      <c r="G293" s="126" t="s">
        <v>338</v>
      </c>
      <c r="H293" s="126" t="s">
        <v>2439</v>
      </c>
      <c r="I293" s="124" t="s">
        <v>319</v>
      </c>
      <c r="J293" s="124">
        <f>VLOOKUP(F293,Sheet2!$C$9:$H$673,6,0)</f>
        <v>36</v>
      </c>
      <c r="K293" s="124">
        <v>36</v>
      </c>
      <c r="L293" s="129">
        <v>11500000</v>
      </c>
      <c r="M293" s="129">
        <f t="shared" si="4"/>
        <v>414000000</v>
      </c>
      <c r="N293" s="126" t="s">
        <v>319</v>
      </c>
      <c r="O293" s="130" t="s">
        <v>4298</v>
      </c>
      <c r="P293" s="124" t="s">
        <v>3869</v>
      </c>
      <c r="Q293" s="130" t="s">
        <v>4298</v>
      </c>
      <c r="R293" s="124" t="s">
        <v>3869</v>
      </c>
      <c r="S293" s="130" t="s">
        <v>2440</v>
      </c>
      <c r="T293" s="127"/>
      <c r="U293" s="127" t="s">
        <v>2441</v>
      </c>
      <c r="V293" s="151">
        <v>14150100</v>
      </c>
      <c r="W293" s="130" t="s">
        <v>3707</v>
      </c>
      <c r="X293" s="130" t="s">
        <v>3706</v>
      </c>
      <c r="Y293" s="124"/>
    </row>
    <row r="294" spans="1:25" ht="115.5" hidden="1" x14ac:dyDescent="0.25">
      <c r="B294" s="127"/>
      <c r="C294" s="125" t="s">
        <v>912</v>
      </c>
      <c r="D294" s="124">
        <v>332</v>
      </c>
      <c r="E294" s="124" t="s">
        <v>3666</v>
      </c>
      <c r="F294" s="139" t="s">
        <v>1272</v>
      </c>
      <c r="G294" s="126" t="s">
        <v>339</v>
      </c>
      <c r="H294" s="126" t="s">
        <v>2442</v>
      </c>
      <c r="I294" s="124" t="s">
        <v>599</v>
      </c>
      <c r="J294" s="124">
        <f>VLOOKUP(F294,Sheet2!$C$9:$H$673,6,0)</f>
        <v>12</v>
      </c>
      <c r="K294" s="124">
        <v>12</v>
      </c>
      <c r="L294" s="129">
        <v>9246349</v>
      </c>
      <c r="M294" s="129">
        <f t="shared" si="4"/>
        <v>110956188</v>
      </c>
      <c r="N294" s="126" t="s">
        <v>599</v>
      </c>
      <c r="O294" s="130" t="s">
        <v>4298</v>
      </c>
      <c r="P294" s="124" t="s">
        <v>3869</v>
      </c>
      <c r="Q294" s="130" t="s">
        <v>4298</v>
      </c>
      <c r="R294" s="124" t="s">
        <v>3869</v>
      </c>
      <c r="S294" s="130" t="s">
        <v>2443</v>
      </c>
      <c r="T294" s="127"/>
      <c r="U294" s="127" t="s">
        <v>2444</v>
      </c>
      <c r="V294" s="151">
        <v>13188306</v>
      </c>
      <c r="W294" s="130" t="s">
        <v>3707</v>
      </c>
      <c r="X294" s="130" t="s">
        <v>3703</v>
      </c>
      <c r="Y294" s="124"/>
    </row>
    <row r="295" spans="1:25" ht="33" hidden="1" x14ac:dyDescent="0.25">
      <c r="B295" s="127"/>
      <c r="C295" s="125" t="s">
        <v>912</v>
      </c>
      <c r="D295" s="124">
        <v>333</v>
      </c>
      <c r="E295" s="124" t="s">
        <v>3666</v>
      </c>
      <c r="F295" s="139" t="s">
        <v>1273</v>
      </c>
      <c r="G295" s="126" t="s">
        <v>341</v>
      </c>
      <c r="H295" s="126" t="s">
        <v>2445</v>
      </c>
      <c r="I295" s="124" t="s">
        <v>342</v>
      </c>
      <c r="J295" s="124">
        <f>VLOOKUP(F295,Sheet2!$C$9:$H$673,6,0)</f>
        <v>25</v>
      </c>
      <c r="K295" s="124">
        <v>25</v>
      </c>
      <c r="L295" s="129">
        <v>15871525</v>
      </c>
      <c r="M295" s="129">
        <f t="shared" si="4"/>
        <v>396788125</v>
      </c>
      <c r="N295" s="126" t="s">
        <v>342</v>
      </c>
      <c r="O295" s="130" t="s">
        <v>4298</v>
      </c>
      <c r="P295" s="124" t="s">
        <v>3869</v>
      </c>
      <c r="Q295" s="130" t="s">
        <v>4298</v>
      </c>
      <c r="R295" s="124" t="s">
        <v>3869</v>
      </c>
      <c r="S295" s="130" t="s">
        <v>2446</v>
      </c>
      <c r="T295" s="127"/>
      <c r="U295" s="127" t="s">
        <v>2447</v>
      </c>
      <c r="V295" s="151">
        <v>17463600</v>
      </c>
      <c r="W295" s="130" t="s">
        <v>3707</v>
      </c>
      <c r="X295" s="130" t="s">
        <v>3703</v>
      </c>
      <c r="Y295" s="124"/>
    </row>
    <row r="296" spans="1:25" ht="33" hidden="1" x14ac:dyDescent="0.25">
      <c r="B296" s="127"/>
      <c r="C296" s="125" t="s">
        <v>912</v>
      </c>
      <c r="D296" s="124">
        <v>334</v>
      </c>
      <c r="E296" s="124" t="s">
        <v>3666</v>
      </c>
      <c r="F296" s="139" t="s">
        <v>1274</v>
      </c>
      <c r="G296" s="126" t="s">
        <v>343</v>
      </c>
      <c r="H296" s="126" t="s">
        <v>2448</v>
      </c>
      <c r="I296" s="124" t="s">
        <v>344</v>
      </c>
      <c r="J296" s="124">
        <f>VLOOKUP(F296,Sheet2!$C$9:$H$673,6,0)</f>
        <v>2</v>
      </c>
      <c r="K296" s="124">
        <v>2</v>
      </c>
      <c r="L296" s="129">
        <v>12463717</v>
      </c>
      <c r="M296" s="129">
        <f t="shared" si="4"/>
        <v>24927434</v>
      </c>
      <c r="N296" s="126" t="s">
        <v>344</v>
      </c>
      <c r="O296" s="130" t="s">
        <v>4298</v>
      </c>
      <c r="P296" s="124" t="s">
        <v>3869</v>
      </c>
      <c r="Q296" s="130" t="s">
        <v>4298</v>
      </c>
      <c r="R296" s="124" t="s">
        <v>3869</v>
      </c>
      <c r="S296" s="130" t="s">
        <v>2449</v>
      </c>
      <c r="T296" s="127"/>
      <c r="U296" s="127" t="s">
        <v>2450</v>
      </c>
      <c r="V296" s="151">
        <v>14956460</v>
      </c>
      <c r="W296" s="130" t="s">
        <v>3707</v>
      </c>
      <c r="X296" s="130" t="s">
        <v>3706</v>
      </c>
      <c r="Y296" s="124"/>
    </row>
    <row r="297" spans="1:25" ht="33" hidden="1" x14ac:dyDescent="0.25">
      <c r="B297" s="127"/>
      <c r="C297" s="125" t="s">
        <v>912</v>
      </c>
      <c r="D297" s="124">
        <v>335</v>
      </c>
      <c r="E297" s="124" t="s">
        <v>3666</v>
      </c>
      <c r="F297" s="139" t="s">
        <v>1275</v>
      </c>
      <c r="G297" s="126" t="s">
        <v>345</v>
      </c>
      <c r="H297" s="126" t="s">
        <v>2451</v>
      </c>
      <c r="I297" s="124" t="s">
        <v>607</v>
      </c>
      <c r="J297" s="124">
        <f>VLOOKUP(F297,Sheet2!$C$9:$H$673,6,0)</f>
        <v>12</v>
      </c>
      <c r="K297" s="124">
        <v>12</v>
      </c>
      <c r="L297" s="129">
        <v>7606760</v>
      </c>
      <c r="M297" s="129">
        <f t="shared" si="4"/>
        <v>91281120</v>
      </c>
      <c r="N297" s="126" t="s">
        <v>607</v>
      </c>
      <c r="O297" s="130" t="s">
        <v>4298</v>
      </c>
      <c r="P297" s="124" t="s">
        <v>3869</v>
      </c>
      <c r="Q297" s="130" t="s">
        <v>4298</v>
      </c>
      <c r="R297" s="124" t="s">
        <v>3869</v>
      </c>
      <c r="S297" s="130" t="s">
        <v>2452</v>
      </c>
      <c r="T297" s="127"/>
      <c r="U297" s="127" t="s">
        <v>2453</v>
      </c>
      <c r="V297" s="151">
        <v>9128112</v>
      </c>
      <c r="W297" s="130" t="s">
        <v>3707</v>
      </c>
      <c r="X297" s="130" t="s">
        <v>3706</v>
      </c>
      <c r="Y297" s="124"/>
    </row>
    <row r="298" spans="1:25" ht="33" hidden="1" x14ac:dyDescent="0.25">
      <c r="B298" s="127"/>
      <c r="C298" s="125" t="s">
        <v>912</v>
      </c>
      <c r="D298" s="124">
        <v>336</v>
      </c>
      <c r="E298" s="124" t="s">
        <v>3666</v>
      </c>
      <c r="F298" s="139" t="s">
        <v>1276</v>
      </c>
      <c r="G298" s="126" t="s">
        <v>346</v>
      </c>
      <c r="H298" s="126" t="s">
        <v>2454</v>
      </c>
      <c r="I298" s="124" t="s">
        <v>608</v>
      </c>
      <c r="J298" s="124">
        <f>VLOOKUP(F298,Sheet2!$C$9:$H$673,6,0)</f>
        <v>6</v>
      </c>
      <c r="K298" s="124">
        <v>6</v>
      </c>
      <c r="L298" s="129">
        <v>9881463</v>
      </c>
      <c r="M298" s="129">
        <f t="shared" si="4"/>
        <v>59288778</v>
      </c>
      <c r="N298" s="126" t="s">
        <v>608</v>
      </c>
      <c r="O298" s="130" t="s">
        <v>4298</v>
      </c>
      <c r="P298" s="124" t="s">
        <v>3869</v>
      </c>
      <c r="Q298" s="130" t="s">
        <v>4298</v>
      </c>
      <c r="R298" s="124" t="s">
        <v>3869</v>
      </c>
      <c r="S298" s="130" t="s">
        <v>2455</v>
      </c>
      <c r="T298" s="127"/>
      <c r="U298" s="127" t="s">
        <v>2456</v>
      </c>
      <c r="V298" s="151">
        <v>11857756</v>
      </c>
      <c r="W298" s="130" t="s">
        <v>3707</v>
      </c>
      <c r="X298" s="130" t="s">
        <v>3706</v>
      </c>
      <c r="Y298" s="124"/>
    </row>
    <row r="299" spans="1:25" ht="99" hidden="1" x14ac:dyDescent="0.25">
      <c r="B299" s="127"/>
      <c r="C299" s="125" t="s">
        <v>912</v>
      </c>
      <c r="D299" s="124">
        <v>337</v>
      </c>
      <c r="E299" s="124" t="s">
        <v>3666</v>
      </c>
      <c r="F299" s="139" t="s">
        <v>1277</v>
      </c>
      <c r="G299" s="126" t="s">
        <v>347</v>
      </c>
      <c r="H299" s="126" t="s">
        <v>2457</v>
      </c>
      <c r="I299" s="124" t="s">
        <v>600</v>
      </c>
      <c r="J299" s="124">
        <f>VLOOKUP(F299,Sheet2!$C$9:$H$673,6,0)</f>
        <v>15</v>
      </c>
      <c r="K299" s="124">
        <v>15</v>
      </c>
      <c r="L299" s="129">
        <v>29910384</v>
      </c>
      <c r="M299" s="129">
        <f t="shared" si="4"/>
        <v>448655760</v>
      </c>
      <c r="N299" s="126" t="s">
        <v>600</v>
      </c>
      <c r="O299" s="130" t="s">
        <v>4298</v>
      </c>
      <c r="P299" s="124" t="s">
        <v>3869</v>
      </c>
      <c r="Q299" s="130" t="s">
        <v>4298</v>
      </c>
      <c r="R299" s="124" t="s">
        <v>3869</v>
      </c>
      <c r="S299" s="130" t="s">
        <v>2458</v>
      </c>
      <c r="T299" s="127"/>
      <c r="U299" s="127" t="s">
        <v>2459</v>
      </c>
      <c r="V299" s="151">
        <v>32303215</v>
      </c>
      <c r="W299" s="130" t="s">
        <v>3707</v>
      </c>
      <c r="X299" s="130" t="s">
        <v>3703</v>
      </c>
      <c r="Y299" s="124"/>
    </row>
    <row r="300" spans="1:25" ht="33" hidden="1" x14ac:dyDescent="0.25">
      <c r="B300" s="127"/>
      <c r="C300" s="125" t="s">
        <v>912</v>
      </c>
      <c r="D300" s="124">
        <v>338</v>
      </c>
      <c r="E300" s="124" t="s">
        <v>3666</v>
      </c>
      <c r="F300" s="139" t="s">
        <v>1278</v>
      </c>
      <c r="G300" s="126" t="s">
        <v>348</v>
      </c>
      <c r="H300" s="126" t="s">
        <v>2460</v>
      </c>
      <c r="I300" s="124" t="s">
        <v>601</v>
      </c>
      <c r="J300" s="124">
        <f>VLOOKUP(F300,Sheet2!$C$9:$H$673,6,0)</f>
        <v>12</v>
      </c>
      <c r="K300" s="124">
        <v>12</v>
      </c>
      <c r="L300" s="129">
        <v>29400000</v>
      </c>
      <c r="M300" s="129">
        <f t="shared" si="4"/>
        <v>352800000</v>
      </c>
      <c r="N300" s="126" t="s">
        <v>601</v>
      </c>
      <c r="O300" s="130" t="s">
        <v>4298</v>
      </c>
      <c r="P300" s="124" t="s">
        <v>3869</v>
      </c>
      <c r="Q300" s="130" t="s">
        <v>4298</v>
      </c>
      <c r="R300" s="124" t="s">
        <v>3869</v>
      </c>
      <c r="S300" s="130" t="s">
        <v>2461</v>
      </c>
      <c r="T300" s="127"/>
      <c r="U300" s="127" t="s">
        <v>4300</v>
      </c>
      <c r="V300" s="151" t="s">
        <v>4301</v>
      </c>
      <c r="W300" s="130" t="s">
        <v>3707</v>
      </c>
      <c r="X300" s="130" t="s">
        <v>3703</v>
      </c>
      <c r="Y300" s="124"/>
    </row>
    <row r="301" spans="1:25" ht="99" hidden="1" x14ac:dyDescent="0.25">
      <c r="B301" s="127"/>
      <c r="C301" s="125" t="s">
        <v>912</v>
      </c>
      <c r="D301" s="124">
        <v>339</v>
      </c>
      <c r="E301" s="124" t="s">
        <v>3666</v>
      </c>
      <c r="F301" s="139" t="s">
        <v>1279</v>
      </c>
      <c r="G301" s="126" t="s">
        <v>349</v>
      </c>
      <c r="H301" s="126" t="s">
        <v>2463</v>
      </c>
      <c r="I301" s="124" t="s">
        <v>319</v>
      </c>
      <c r="J301" s="124">
        <f>VLOOKUP(F301,Sheet2!$C$9:$H$673,6,0)</f>
        <v>12</v>
      </c>
      <c r="K301" s="124">
        <v>12</v>
      </c>
      <c r="L301" s="129">
        <v>11791750</v>
      </c>
      <c r="M301" s="129">
        <f t="shared" si="4"/>
        <v>141501000</v>
      </c>
      <c r="N301" s="126" t="s">
        <v>319</v>
      </c>
      <c r="O301" s="130" t="s">
        <v>4298</v>
      </c>
      <c r="P301" s="124" t="s">
        <v>3869</v>
      </c>
      <c r="Q301" s="130" t="s">
        <v>4298</v>
      </c>
      <c r="R301" s="124" t="s">
        <v>3869</v>
      </c>
      <c r="S301" s="130" t="s">
        <v>2464</v>
      </c>
      <c r="T301" s="127"/>
      <c r="U301" s="127" t="s">
        <v>2465</v>
      </c>
      <c r="V301" s="151">
        <v>14150100</v>
      </c>
      <c r="W301" s="130" t="s">
        <v>3707</v>
      </c>
      <c r="X301" s="130" t="s">
        <v>3706</v>
      </c>
      <c r="Y301" s="124"/>
    </row>
    <row r="302" spans="1:25" s="138" customFormat="1" x14ac:dyDescent="0.25">
      <c r="A302" s="114"/>
      <c r="B302" s="139"/>
      <c r="C302" s="125" t="s">
        <v>912</v>
      </c>
      <c r="D302" s="125">
        <v>340</v>
      </c>
      <c r="E302" s="125" t="s">
        <v>3667</v>
      </c>
      <c r="F302" s="139" t="s">
        <v>1280</v>
      </c>
      <c r="G302" s="139" t="s">
        <v>902</v>
      </c>
      <c r="H302" s="139"/>
      <c r="I302" s="162">
        <f>SUM(M303:M304)</f>
        <v>1040800000</v>
      </c>
      <c r="J302" s="124">
        <f>VLOOKUP(F302,Sheet2!$C$9:$H$673,6,0)</f>
        <v>0</v>
      </c>
      <c r="K302" s="124">
        <v>0</v>
      </c>
      <c r="L302" s="158"/>
      <c r="M302" s="129">
        <f t="shared" si="4"/>
        <v>0</v>
      </c>
      <c r="N302" s="145"/>
      <c r="O302" s="121"/>
      <c r="P302" s="125"/>
      <c r="Q302" s="121"/>
      <c r="R302" s="125"/>
      <c r="S302" s="121"/>
      <c r="T302" s="139"/>
      <c r="U302" s="139"/>
      <c r="V302" s="150"/>
      <c r="W302" s="121"/>
      <c r="X302" s="121"/>
      <c r="Y302" s="125"/>
    </row>
    <row r="303" spans="1:25" ht="132" hidden="1" x14ac:dyDescent="0.25">
      <c r="B303" s="127"/>
      <c r="C303" s="125" t="s">
        <v>912</v>
      </c>
      <c r="D303" s="124">
        <v>341</v>
      </c>
      <c r="E303" s="124" t="s">
        <v>3667</v>
      </c>
      <c r="F303" s="139" t="s">
        <v>1281</v>
      </c>
      <c r="G303" s="126" t="s">
        <v>352</v>
      </c>
      <c r="H303" s="126" t="s">
        <v>2466</v>
      </c>
      <c r="I303" s="124" t="s">
        <v>350</v>
      </c>
      <c r="J303" s="124">
        <f>VLOOKUP(F303,Sheet2!$C$9:$H$673,6,0)</f>
        <v>80</v>
      </c>
      <c r="K303" s="124">
        <v>80</v>
      </c>
      <c r="L303" s="129">
        <v>12500000</v>
      </c>
      <c r="M303" s="129">
        <f t="shared" si="4"/>
        <v>1000000000</v>
      </c>
      <c r="N303" s="126" t="s">
        <v>350</v>
      </c>
      <c r="O303" s="130" t="s">
        <v>4302</v>
      </c>
      <c r="P303" s="124" t="s">
        <v>4283</v>
      </c>
      <c r="Q303" s="130" t="s">
        <v>4282</v>
      </c>
      <c r="R303" s="124" t="s">
        <v>4283</v>
      </c>
      <c r="S303" s="130" t="s">
        <v>2467</v>
      </c>
      <c r="T303" s="127"/>
      <c r="U303" s="127" t="s">
        <v>4303</v>
      </c>
      <c r="V303" s="151">
        <v>17999998</v>
      </c>
      <c r="W303" s="130" t="s">
        <v>3707</v>
      </c>
      <c r="X303" s="130" t="s">
        <v>3703</v>
      </c>
      <c r="Y303" s="124"/>
    </row>
    <row r="304" spans="1:25" ht="82.5" hidden="1" x14ac:dyDescent="0.25">
      <c r="B304" s="127"/>
      <c r="C304" s="125" t="s">
        <v>912</v>
      </c>
      <c r="D304" s="124">
        <v>342</v>
      </c>
      <c r="E304" s="124" t="s">
        <v>3667</v>
      </c>
      <c r="F304" s="139" t="s">
        <v>1282</v>
      </c>
      <c r="G304" s="126" t="s">
        <v>351</v>
      </c>
      <c r="H304" s="126" t="s">
        <v>2469</v>
      </c>
      <c r="I304" s="124" t="s">
        <v>353</v>
      </c>
      <c r="J304" s="124">
        <f>VLOOKUP(F304,Sheet2!$C$9:$H$673,6,0)</f>
        <v>6</v>
      </c>
      <c r="K304" s="124">
        <v>6</v>
      </c>
      <c r="L304" s="129">
        <v>6800000</v>
      </c>
      <c r="M304" s="129">
        <f t="shared" si="4"/>
        <v>40800000</v>
      </c>
      <c r="N304" s="126" t="s">
        <v>353</v>
      </c>
      <c r="O304" s="130" t="s">
        <v>4304</v>
      </c>
      <c r="P304" s="124" t="s">
        <v>3841</v>
      </c>
      <c r="Q304" s="130" t="s">
        <v>4282</v>
      </c>
      <c r="R304" s="124" t="s">
        <v>4283</v>
      </c>
      <c r="S304" s="130" t="s">
        <v>2470</v>
      </c>
      <c r="T304" s="127"/>
      <c r="U304" s="127" t="s">
        <v>2471</v>
      </c>
      <c r="V304" s="151">
        <v>8662500</v>
      </c>
      <c r="W304" s="130" t="s">
        <v>3702</v>
      </c>
      <c r="X304" s="130" t="s">
        <v>3703</v>
      </c>
      <c r="Y304" s="124"/>
    </row>
    <row r="305" spans="1:25" ht="49.5" hidden="1" x14ac:dyDescent="0.25">
      <c r="B305" s="127"/>
      <c r="C305" s="125" t="s">
        <v>914</v>
      </c>
      <c r="D305" s="124">
        <v>344</v>
      </c>
      <c r="E305" s="124" t="s">
        <v>3668</v>
      </c>
      <c r="F305" s="139" t="s">
        <v>1284</v>
      </c>
      <c r="G305" s="126" t="s">
        <v>1597</v>
      </c>
      <c r="H305" s="126" t="s">
        <v>1598</v>
      </c>
      <c r="I305" s="124" t="s">
        <v>32</v>
      </c>
      <c r="J305" s="124">
        <f>VLOOKUP(F305,Sheet2!$C$9:$H$673,6,0)</f>
        <v>46</v>
      </c>
      <c r="K305" s="124">
        <v>46</v>
      </c>
      <c r="L305" s="129">
        <v>40000000</v>
      </c>
      <c r="M305" s="129">
        <f t="shared" si="4"/>
        <v>1840000000</v>
      </c>
      <c r="N305" s="126" t="s">
        <v>4033</v>
      </c>
      <c r="O305" s="130" t="s">
        <v>4034</v>
      </c>
      <c r="P305" s="124" t="s">
        <v>3748</v>
      </c>
      <c r="Q305" s="130" t="s">
        <v>4035</v>
      </c>
      <c r="R305" s="124" t="s">
        <v>3841</v>
      </c>
      <c r="S305" s="130">
        <v>10491448</v>
      </c>
      <c r="T305" s="127"/>
      <c r="U305" s="127" t="s">
        <v>1599</v>
      </c>
      <c r="V305" s="151">
        <v>49500000</v>
      </c>
      <c r="W305" s="130" t="s">
        <v>4036</v>
      </c>
      <c r="X305" s="130" t="s">
        <v>3706</v>
      </c>
      <c r="Y305" s="124"/>
    </row>
    <row r="306" spans="1:25" ht="49.5" hidden="1" x14ac:dyDescent="0.25">
      <c r="B306" s="127"/>
      <c r="C306" s="125" t="s">
        <v>914</v>
      </c>
      <c r="D306" s="124">
        <v>345</v>
      </c>
      <c r="E306" s="124" t="s">
        <v>3668</v>
      </c>
      <c r="F306" s="139" t="s">
        <v>1285</v>
      </c>
      <c r="G306" s="126" t="s">
        <v>1600</v>
      </c>
      <c r="H306" s="126" t="s">
        <v>355</v>
      </c>
      <c r="I306" s="124" t="s">
        <v>32</v>
      </c>
      <c r="J306" s="124">
        <f>VLOOKUP(F306,Sheet2!$C$9:$H$673,6,0)</f>
        <v>46</v>
      </c>
      <c r="K306" s="124">
        <v>46</v>
      </c>
      <c r="L306" s="129">
        <v>9625000</v>
      </c>
      <c r="M306" s="129">
        <f t="shared" si="4"/>
        <v>442750000</v>
      </c>
      <c r="N306" s="126" t="s">
        <v>4037</v>
      </c>
      <c r="O306" s="130" t="s">
        <v>4034</v>
      </c>
      <c r="P306" s="124" t="s">
        <v>3748</v>
      </c>
      <c r="Q306" s="130" t="s">
        <v>4035</v>
      </c>
      <c r="R306" s="124" t="s">
        <v>3841</v>
      </c>
      <c r="S306" s="130">
        <v>10329097</v>
      </c>
      <c r="T306" s="127"/>
      <c r="U306" s="127" t="s">
        <v>1601</v>
      </c>
      <c r="V306" s="151">
        <v>11000000</v>
      </c>
      <c r="W306" s="130" t="s">
        <v>4036</v>
      </c>
      <c r="X306" s="130" t="s">
        <v>3706</v>
      </c>
      <c r="Y306" s="124"/>
    </row>
    <row r="307" spans="1:25" ht="33" hidden="1" x14ac:dyDescent="0.25">
      <c r="B307" s="127"/>
      <c r="C307" s="125" t="s">
        <v>914</v>
      </c>
      <c r="D307" s="124">
        <v>346</v>
      </c>
      <c r="E307" s="124" t="s">
        <v>3668</v>
      </c>
      <c r="F307" s="139" t="s">
        <v>1286</v>
      </c>
      <c r="G307" s="126" t="s">
        <v>1602</v>
      </c>
      <c r="H307" s="126" t="s">
        <v>356</v>
      </c>
      <c r="I307" s="124" t="s">
        <v>32</v>
      </c>
      <c r="J307" s="124">
        <f>VLOOKUP(F307,Sheet2!$C$9:$H$673,6,0)</f>
        <v>10</v>
      </c>
      <c r="K307" s="124">
        <v>10</v>
      </c>
      <c r="L307" s="129">
        <v>3200000</v>
      </c>
      <c r="M307" s="129">
        <f t="shared" si="4"/>
        <v>32000000</v>
      </c>
      <c r="N307" s="126" t="s">
        <v>4038</v>
      </c>
      <c r="O307" s="130" t="s">
        <v>4039</v>
      </c>
      <c r="P307" s="124" t="s">
        <v>3841</v>
      </c>
      <c r="Q307" s="130" t="s">
        <v>4035</v>
      </c>
      <c r="R307" s="124" t="s">
        <v>3841</v>
      </c>
      <c r="S307" s="130">
        <v>10309925</v>
      </c>
      <c r="T307" s="127"/>
      <c r="U307" s="127" t="s">
        <v>1603</v>
      </c>
      <c r="V307" s="151">
        <v>5700000</v>
      </c>
      <c r="W307" s="130" t="s">
        <v>4036</v>
      </c>
      <c r="X307" s="130" t="s">
        <v>3706</v>
      </c>
      <c r="Y307" s="124"/>
    </row>
    <row r="308" spans="1:25" ht="33" hidden="1" x14ac:dyDescent="0.25">
      <c r="B308" s="127"/>
      <c r="C308" s="125" t="s">
        <v>914</v>
      </c>
      <c r="D308" s="124">
        <v>347</v>
      </c>
      <c r="E308" s="124" t="s">
        <v>3668</v>
      </c>
      <c r="F308" s="139" t="s">
        <v>1287</v>
      </c>
      <c r="G308" s="126" t="s">
        <v>1604</v>
      </c>
      <c r="H308" s="126" t="s">
        <v>357</v>
      </c>
      <c r="I308" s="124" t="s">
        <v>32</v>
      </c>
      <c r="J308" s="124">
        <f>VLOOKUP(F308,Sheet2!$C$9:$H$673,6,0)</f>
        <v>10</v>
      </c>
      <c r="K308" s="124">
        <v>10</v>
      </c>
      <c r="L308" s="129">
        <v>3200000</v>
      </c>
      <c r="M308" s="129">
        <f t="shared" si="4"/>
        <v>32000000</v>
      </c>
      <c r="N308" s="126" t="s">
        <v>4038</v>
      </c>
      <c r="O308" s="130" t="s">
        <v>4039</v>
      </c>
      <c r="P308" s="124" t="s">
        <v>3841</v>
      </c>
      <c r="Q308" s="130" t="s">
        <v>4035</v>
      </c>
      <c r="R308" s="124" t="s">
        <v>3841</v>
      </c>
      <c r="S308" s="130">
        <v>10309926</v>
      </c>
      <c r="T308" s="127"/>
      <c r="U308" s="127" t="s">
        <v>1605</v>
      </c>
      <c r="V308" s="151">
        <v>5700000</v>
      </c>
      <c r="W308" s="130" t="s">
        <v>4036</v>
      </c>
      <c r="X308" s="130" t="s">
        <v>3706</v>
      </c>
      <c r="Y308" s="124"/>
    </row>
    <row r="309" spans="1:25" ht="33" hidden="1" x14ac:dyDescent="0.25">
      <c r="B309" s="127"/>
      <c r="C309" s="125" t="s">
        <v>914</v>
      </c>
      <c r="D309" s="124">
        <v>348</v>
      </c>
      <c r="E309" s="124" t="s">
        <v>3668</v>
      </c>
      <c r="F309" s="139" t="s">
        <v>1288</v>
      </c>
      <c r="G309" s="126" t="s">
        <v>1606</v>
      </c>
      <c r="H309" s="126" t="s">
        <v>358</v>
      </c>
      <c r="I309" s="124" t="s">
        <v>32</v>
      </c>
      <c r="J309" s="124">
        <f>VLOOKUP(F309,Sheet2!$C$9:$H$673,6,0)</f>
        <v>10</v>
      </c>
      <c r="K309" s="124">
        <v>10</v>
      </c>
      <c r="L309" s="129">
        <v>3200000</v>
      </c>
      <c r="M309" s="129">
        <f t="shared" si="4"/>
        <v>32000000</v>
      </c>
      <c r="N309" s="126" t="s">
        <v>4038</v>
      </c>
      <c r="O309" s="130" t="s">
        <v>4039</v>
      </c>
      <c r="P309" s="124" t="s">
        <v>3841</v>
      </c>
      <c r="Q309" s="130" t="s">
        <v>4035</v>
      </c>
      <c r="R309" s="124" t="s">
        <v>3841</v>
      </c>
      <c r="S309" s="130">
        <v>10309927</v>
      </c>
      <c r="T309" s="127"/>
      <c r="U309" s="127" t="s">
        <v>1607</v>
      </c>
      <c r="V309" s="151">
        <v>5700000</v>
      </c>
      <c r="W309" s="130" t="s">
        <v>4036</v>
      </c>
      <c r="X309" s="130" t="s">
        <v>3706</v>
      </c>
      <c r="Y309" s="124"/>
    </row>
    <row r="310" spans="1:25" ht="33" hidden="1" x14ac:dyDescent="0.25">
      <c r="B310" s="127"/>
      <c r="C310" s="125" t="s">
        <v>914</v>
      </c>
      <c r="D310" s="124">
        <v>349</v>
      </c>
      <c r="E310" s="124" t="s">
        <v>3668</v>
      </c>
      <c r="F310" s="139" t="s">
        <v>1289</v>
      </c>
      <c r="G310" s="126" t="s">
        <v>1608</v>
      </c>
      <c r="H310" s="126" t="s">
        <v>4040</v>
      </c>
      <c r="I310" s="124" t="s">
        <v>360</v>
      </c>
      <c r="J310" s="124">
        <f>VLOOKUP(F310,Sheet2!$C$9:$H$673,6,0)</f>
        <v>12000</v>
      </c>
      <c r="K310" s="124">
        <v>12000</v>
      </c>
      <c r="L310" s="129">
        <v>19000</v>
      </c>
      <c r="M310" s="129">
        <f t="shared" si="4"/>
        <v>228000000</v>
      </c>
      <c r="N310" s="126" t="s">
        <v>4041</v>
      </c>
      <c r="O310" s="130" t="s">
        <v>4042</v>
      </c>
      <c r="P310" s="124" t="s">
        <v>3841</v>
      </c>
      <c r="Q310" s="130" t="s">
        <v>4042</v>
      </c>
      <c r="R310" s="124" t="s">
        <v>3841</v>
      </c>
      <c r="S310" s="130">
        <v>3105</v>
      </c>
      <c r="T310" s="127" t="s">
        <v>1610</v>
      </c>
      <c r="U310" s="127" t="s">
        <v>1611</v>
      </c>
      <c r="V310" s="151">
        <v>25000</v>
      </c>
      <c r="W310" s="130" t="s">
        <v>4043</v>
      </c>
      <c r="X310" s="130" t="s">
        <v>3703</v>
      </c>
      <c r="Y310" s="124"/>
    </row>
    <row r="311" spans="1:25" s="138" customFormat="1" x14ac:dyDescent="0.25">
      <c r="A311" s="114"/>
      <c r="B311" s="125"/>
      <c r="C311" s="125" t="s">
        <v>915</v>
      </c>
      <c r="D311" s="125">
        <v>350</v>
      </c>
      <c r="E311" s="125" t="s">
        <v>3669</v>
      </c>
      <c r="F311" s="125" t="s">
        <v>1290</v>
      </c>
      <c r="G311" s="140" t="s">
        <v>361</v>
      </c>
      <c r="H311" s="139"/>
      <c r="I311" s="163">
        <f>SUM(M312:M498)</f>
        <v>17259099669</v>
      </c>
      <c r="J311" s="124">
        <f>VLOOKUP(F311,Sheet2!$C$9:$H$673,6,0)</f>
        <v>0</v>
      </c>
      <c r="K311" s="124">
        <v>0</v>
      </c>
      <c r="L311" s="159"/>
      <c r="M311" s="129">
        <f t="shared" si="4"/>
        <v>0</v>
      </c>
      <c r="N311" s="146"/>
      <c r="O311" s="121"/>
      <c r="P311" s="125"/>
      <c r="Q311" s="121"/>
      <c r="R311" s="125"/>
      <c r="S311" s="121"/>
      <c r="T311" s="139"/>
      <c r="U311" s="139"/>
      <c r="V311" s="150"/>
      <c r="W311" s="121"/>
      <c r="X311" s="121"/>
      <c r="Y311" s="125"/>
    </row>
    <row r="312" spans="1:25" ht="33" hidden="1" x14ac:dyDescent="0.25">
      <c r="B312" s="124"/>
      <c r="C312" s="125" t="s">
        <v>915</v>
      </c>
      <c r="D312" s="124">
        <v>351</v>
      </c>
      <c r="E312" s="124" t="s">
        <v>3669</v>
      </c>
      <c r="F312" s="125" t="s">
        <v>1291</v>
      </c>
      <c r="G312" s="128" t="s">
        <v>362</v>
      </c>
      <c r="H312" s="128" t="s">
        <v>2663</v>
      </c>
      <c r="I312" s="129" t="s">
        <v>32</v>
      </c>
      <c r="J312" s="124">
        <f>VLOOKUP(F312,Sheet2!$C$9:$H$673,6,0)</f>
        <v>10</v>
      </c>
      <c r="K312" s="124">
        <v>10</v>
      </c>
      <c r="L312" s="148">
        <v>3873807</v>
      </c>
      <c r="M312" s="129">
        <f t="shared" si="4"/>
        <v>38738070</v>
      </c>
      <c r="N312" s="130" t="s">
        <v>363</v>
      </c>
      <c r="O312" s="147" t="s">
        <v>3700</v>
      </c>
      <c r="P312" s="129" t="s">
        <v>3701</v>
      </c>
      <c r="Q312" s="147" t="s">
        <v>3700</v>
      </c>
      <c r="R312" s="129" t="s">
        <v>3700</v>
      </c>
      <c r="S312" s="130">
        <v>33000</v>
      </c>
      <c r="T312" s="127" t="s">
        <v>2665</v>
      </c>
      <c r="U312" s="131" t="s">
        <v>2666</v>
      </c>
      <c r="V312" s="153">
        <v>4189500</v>
      </c>
      <c r="W312" s="147" t="s">
        <v>3702</v>
      </c>
      <c r="X312" s="130" t="s">
        <v>3703</v>
      </c>
      <c r="Y312" s="124"/>
    </row>
    <row r="313" spans="1:25" ht="33" hidden="1" x14ac:dyDescent="0.25">
      <c r="B313" s="124"/>
      <c r="C313" s="125" t="s">
        <v>915</v>
      </c>
      <c r="D313" s="124">
        <v>352</v>
      </c>
      <c r="E313" s="124" t="s">
        <v>3669</v>
      </c>
      <c r="F313" s="125" t="s">
        <v>1292</v>
      </c>
      <c r="G313" s="128" t="s">
        <v>250</v>
      </c>
      <c r="H313" s="128" t="s">
        <v>2667</v>
      </c>
      <c r="I313" s="129" t="s">
        <v>32</v>
      </c>
      <c r="J313" s="124">
        <f>VLOOKUP(F313,Sheet2!$C$9:$H$673,6,0)</f>
        <v>5</v>
      </c>
      <c r="K313" s="124">
        <v>5</v>
      </c>
      <c r="L313" s="148">
        <v>2904552</v>
      </c>
      <c r="M313" s="129">
        <f t="shared" si="4"/>
        <v>14522760</v>
      </c>
      <c r="N313" s="130" t="s">
        <v>364</v>
      </c>
      <c r="O313" s="147" t="s">
        <v>3700</v>
      </c>
      <c r="P313" s="129" t="s">
        <v>3701</v>
      </c>
      <c r="Q313" s="147" t="s">
        <v>3700</v>
      </c>
      <c r="R313" s="129" t="s">
        <v>3700</v>
      </c>
      <c r="S313" s="130">
        <v>33005</v>
      </c>
      <c r="T313" s="127" t="s">
        <v>2665</v>
      </c>
      <c r="U313" s="131" t="s">
        <v>2669</v>
      </c>
      <c r="V313" s="153">
        <v>3140550</v>
      </c>
      <c r="W313" s="147" t="s">
        <v>3702</v>
      </c>
      <c r="X313" s="130" t="s">
        <v>3703</v>
      </c>
      <c r="Y313" s="124"/>
    </row>
    <row r="314" spans="1:25" ht="49.5" hidden="1" x14ac:dyDescent="0.25">
      <c r="B314" s="124"/>
      <c r="C314" s="125" t="s">
        <v>915</v>
      </c>
      <c r="D314" s="124">
        <v>353</v>
      </c>
      <c r="E314" s="124" t="s">
        <v>3669</v>
      </c>
      <c r="F314" s="125" t="s">
        <v>1293</v>
      </c>
      <c r="G314" s="128" t="s">
        <v>365</v>
      </c>
      <c r="H314" s="128" t="s">
        <v>2670</v>
      </c>
      <c r="I314" s="129" t="s">
        <v>32</v>
      </c>
      <c r="J314" s="124">
        <f>VLOOKUP(F314,Sheet2!$C$9:$H$673,6,0)</f>
        <v>45</v>
      </c>
      <c r="K314" s="124">
        <v>45</v>
      </c>
      <c r="L314" s="148">
        <v>7099659</v>
      </c>
      <c r="M314" s="129">
        <f t="shared" si="4"/>
        <v>319484655</v>
      </c>
      <c r="N314" s="130" t="s">
        <v>363</v>
      </c>
      <c r="O314" s="147" t="s">
        <v>3704</v>
      </c>
      <c r="P314" s="129" t="s">
        <v>3705</v>
      </c>
      <c r="Q314" s="147" t="s">
        <v>3700</v>
      </c>
      <c r="R314" s="129" t="s">
        <v>3700</v>
      </c>
      <c r="S314" s="130">
        <v>33200</v>
      </c>
      <c r="T314" s="127" t="s">
        <v>2672</v>
      </c>
      <c r="U314" s="131" t="s">
        <v>2673</v>
      </c>
      <c r="V314" s="153">
        <v>7671300</v>
      </c>
      <c r="W314" s="147" t="s">
        <v>3702</v>
      </c>
      <c r="X314" s="130" t="s">
        <v>3706</v>
      </c>
      <c r="Y314" s="124"/>
    </row>
    <row r="315" spans="1:25" ht="49.5" hidden="1" x14ac:dyDescent="0.25">
      <c r="B315" s="124"/>
      <c r="C315" s="125" t="s">
        <v>915</v>
      </c>
      <c r="D315" s="124">
        <v>354</v>
      </c>
      <c r="E315" s="124" t="s">
        <v>3669</v>
      </c>
      <c r="F315" s="125" t="s">
        <v>1294</v>
      </c>
      <c r="G315" s="128" t="s">
        <v>120</v>
      </c>
      <c r="H315" s="128" t="s">
        <v>2674</v>
      </c>
      <c r="I315" s="129" t="s">
        <v>32</v>
      </c>
      <c r="J315" s="124">
        <f>VLOOKUP(F315,Sheet2!$C$9:$H$673,6,0)</f>
        <v>12</v>
      </c>
      <c r="K315" s="124">
        <v>12</v>
      </c>
      <c r="L315" s="148">
        <v>4840920</v>
      </c>
      <c r="M315" s="129">
        <f t="shared" si="4"/>
        <v>58091040</v>
      </c>
      <c r="N315" s="130" t="s">
        <v>366</v>
      </c>
      <c r="O315" s="147" t="s">
        <v>3704</v>
      </c>
      <c r="P315" s="129" t="s">
        <v>3705</v>
      </c>
      <c r="Q315" s="147" t="s">
        <v>3700</v>
      </c>
      <c r="R315" s="129" t="s">
        <v>3700</v>
      </c>
      <c r="S315" s="130">
        <v>33205</v>
      </c>
      <c r="T315" s="127" t="s">
        <v>2672</v>
      </c>
      <c r="U315" s="131" t="s">
        <v>2676</v>
      </c>
      <c r="V315" s="153">
        <v>5231100</v>
      </c>
      <c r="W315" s="147" t="s">
        <v>3702</v>
      </c>
      <c r="X315" s="130" t="s">
        <v>3706</v>
      </c>
      <c r="Y315" s="124"/>
    </row>
    <row r="316" spans="1:25" ht="33" hidden="1" x14ac:dyDescent="0.25">
      <c r="B316" s="124"/>
      <c r="C316" s="125" t="s">
        <v>915</v>
      </c>
      <c r="D316" s="124">
        <v>355</v>
      </c>
      <c r="E316" s="124" t="s">
        <v>3669</v>
      </c>
      <c r="F316" s="125" t="s">
        <v>1295</v>
      </c>
      <c r="G316" s="128" t="s">
        <v>367</v>
      </c>
      <c r="H316" s="128" t="s">
        <v>2677</v>
      </c>
      <c r="I316" s="129" t="s">
        <v>32</v>
      </c>
      <c r="J316" s="124">
        <f>VLOOKUP(F316,Sheet2!$C$9:$H$673,6,0)</f>
        <v>55</v>
      </c>
      <c r="K316" s="124">
        <v>55</v>
      </c>
      <c r="L316" s="148">
        <v>4840920</v>
      </c>
      <c r="M316" s="129">
        <f t="shared" si="4"/>
        <v>266250600</v>
      </c>
      <c r="N316" s="130" t="s">
        <v>363</v>
      </c>
      <c r="O316" s="147" t="s">
        <v>3700</v>
      </c>
      <c r="P316" s="129" t="s">
        <v>3701</v>
      </c>
      <c r="Q316" s="147" t="s">
        <v>3700</v>
      </c>
      <c r="R316" s="129" t="s">
        <v>3700</v>
      </c>
      <c r="S316" s="130">
        <v>33210</v>
      </c>
      <c r="T316" s="127" t="s">
        <v>2665</v>
      </c>
      <c r="U316" s="131" t="s">
        <v>2679</v>
      </c>
      <c r="V316" s="153">
        <v>5231100</v>
      </c>
      <c r="W316" s="147" t="s">
        <v>3707</v>
      </c>
      <c r="X316" s="130" t="s">
        <v>3706</v>
      </c>
      <c r="Y316" s="124"/>
    </row>
    <row r="317" spans="1:25" ht="33" hidden="1" x14ac:dyDescent="0.25">
      <c r="B317" s="124"/>
      <c r="C317" s="125" t="s">
        <v>915</v>
      </c>
      <c r="D317" s="124">
        <v>356</v>
      </c>
      <c r="E317" s="124" t="s">
        <v>3669</v>
      </c>
      <c r="F317" s="125" t="s">
        <v>1296</v>
      </c>
      <c r="G317" s="128" t="s">
        <v>79</v>
      </c>
      <c r="H317" s="128" t="s">
        <v>2680</v>
      </c>
      <c r="I317" s="129" t="s">
        <v>32</v>
      </c>
      <c r="J317" s="124">
        <f>VLOOKUP(F317,Sheet2!$C$9:$H$673,6,0)</f>
        <v>12</v>
      </c>
      <c r="K317" s="124">
        <v>12</v>
      </c>
      <c r="L317" s="148">
        <v>3226923</v>
      </c>
      <c r="M317" s="129">
        <f t="shared" si="4"/>
        <v>38723076</v>
      </c>
      <c r="N317" s="130" t="s">
        <v>368</v>
      </c>
      <c r="O317" s="147" t="s">
        <v>3700</v>
      </c>
      <c r="P317" s="129" t="s">
        <v>3701</v>
      </c>
      <c r="Q317" s="147" t="s">
        <v>3700</v>
      </c>
      <c r="R317" s="129" t="s">
        <v>3700</v>
      </c>
      <c r="S317" s="130">
        <v>33215</v>
      </c>
      <c r="T317" s="127" t="s">
        <v>2665</v>
      </c>
      <c r="U317" s="131" t="s">
        <v>2682</v>
      </c>
      <c r="V317" s="153">
        <v>3491250</v>
      </c>
      <c r="W317" s="147" t="s">
        <v>3707</v>
      </c>
      <c r="X317" s="130" t="s">
        <v>3706</v>
      </c>
      <c r="Y317" s="124"/>
    </row>
    <row r="318" spans="1:25" ht="33" hidden="1" x14ac:dyDescent="0.25">
      <c r="B318" s="124"/>
      <c r="C318" s="125" t="s">
        <v>915</v>
      </c>
      <c r="D318" s="124">
        <v>357</v>
      </c>
      <c r="E318" s="124" t="s">
        <v>3669</v>
      </c>
      <c r="F318" s="125" t="s">
        <v>1297</v>
      </c>
      <c r="G318" s="128" t="s">
        <v>369</v>
      </c>
      <c r="H318" s="128" t="s">
        <v>2683</v>
      </c>
      <c r="I318" s="129" t="s">
        <v>32</v>
      </c>
      <c r="J318" s="124">
        <f>VLOOKUP(F318,Sheet2!$C$9:$H$673,6,0)</f>
        <v>10</v>
      </c>
      <c r="K318" s="124">
        <v>10</v>
      </c>
      <c r="L318" s="148">
        <v>4518549</v>
      </c>
      <c r="M318" s="129">
        <f t="shared" si="4"/>
        <v>45185490</v>
      </c>
      <c r="N318" s="130" t="s">
        <v>363</v>
      </c>
      <c r="O318" s="147" t="s">
        <v>3700</v>
      </c>
      <c r="P318" s="129" t="s">
        <v>3701</v>
      </c>
      <c r="Q318" s="147" t="s">
        <v>3700</v>
      </c>
      <c r="R318" s="129" t="s">
        <v>3700</v>
      </c>
      <c r="S318" s="130">
        <v>33410</v>
      </c>
      <c r="T318" s="127" t="s">
        <v>2665</v>
      </c>
      <c r="U318" s="131" t="s">
        <v>2685</v>
      </c>
      <c r="V318" s="153">
        <v>4885650</v>
      </c>
      <c r="W318" s="147" t="s">
        <v>3702</v>
      </c>
      <c r="X318" s="130" t="s">
        <v>3703</v>
      </c>
      <c r="Y318" s="124"/>
    </row>
    <row r="319" spans="1:25" ht="33" hidden="1" x14ac:dyDescent="0.25">
      <c r="B319" s="124"/>
      <c r="C319" s="125" t="s">
        <v>915</v>
      </c>
      <c r="D319" s="124">
        <v>358</v>
      </c>
      <c r="E319" s="124" t="s">
        <v>3669</v>
      </c>
      <c r="F319" s="125" t="s">
        <v>1298</v>
      </c>
      <c r="G319" s="128" t="s">
        <v>370</v>
      </c>
      <c r="H319" s="128" t="s">
        <v>2686</v>
      </c>
      <c r="I319" s="129" t="s">
        <v>32</v>
      </c>
      <c r="J319" s="124">
        <f>VLOOKUP(F319,Sheet2!$C$9:$H$673,6,0)</f>
        <v>5</v>
      </c>
      <c r="K319" s="124">
        <v>5</v>
      </c>
      <c r="L319" s="148">
        <v>5550993</v>
      </c>
      <c r="M319" s="129">
        <f t="shared" si="4"/>
        <v>27754965</v>
      </c>
      <c r="N319" s="130" t="s">
        <v>371</v>
      </c>
      <c r="O319" s="147" t="s">
        <v>3700</v>
      </c>
      <c r="P319" s="129" t="s">
        <v>3701</v>
      </c>
      <c r="Q319" s="147" t="s">
        <v>3700</v>
      </c>
      <c r="R319" s="129" t="s">
        <v>3700</v>
      </c>
      <c r="S319" s="130">
        <v>33415</v>
      </c>
      <c r="T319" s="127" t="s">
        <v>2665</v>
      </c>
      <c r="U319" s="131" t="s">
        <v>2688</v>
      </c>
      <c r="V319" s="153">
        <v>6000750</v>
      </c>
      <c r="W319" s="147" t="s">
        <v>3702</v>
      </c>
      <c r="X319" s="130" t="s">
        <v>3703</v>
      </c>
      <c r="Y319" s="124"/>
    </row>
    <row r="320" spans="1:25" ht="33" hidden="1" x14ac:dyDescent="0.25">
      <c r="B320" s="124"/>
      <c r="C320" s="125" t="s">
        <v>915</v>
      </c>
      <c r="D320" s="124">
        <v>359</v>
      </c>
      <c r="E320" s="124" t="s">
        <v>3669</v>
      </c>
      <c r="F320" s="125" t="s">
        <v>1299</v>
      </c>
      <c r="G320" s="128" t="s">
        <v>372</v>
      </c>
      <c r="H320" s="128" t="s">
        <v>2689</v>
      </c>
      <c r="I320" s="129" t="s">
        <v>32</v>
      </c>
      <c r="J320" s="124">
        <f>VLOOKUP(F320,Sheet2!$C$9:$H$673,6,0)</f>
        <v>5</v>
      </c>
      <c r="K320" s="124">
        <v>5</v>
      </c>
      <c r="L320" s="148">
        <v>3873807</v>
      </c>
      <c r="M320" s="129">
        <f t="shared" si="4"/>
        <v>19369035</v>
      </c>
      <c r="N320" s="130" t="s">
        <v>363</v>
      </c>
      <c r="O320" s="147" t="s">
        <v>3700</v>
      </c>
      <c r="P320" s="129" t="s">
        <v>3701</v>
      </c>
      <c r="Q320" s="147" t="s">
        <v>3700</v>
      </c>
      <c r="R320" s="129" t="s">
        <v>3700</v>
      </c>
      <c r="S320" s="130">
        <v>33510</v>
      </c>
      <c r="T320" s="127" t="s">
        <v>2665</v>
      </c>
      <c r="U320" s="131" t="s">
        <v>2691</v>
      </c>
      <c r="V320" s="153">
        <v>4189500</v>
      </c>
      <c r="W320" s="147" t="s">
        <v>3702</v>
      </c>
      <c r="X320" s="130" t="s">
        <v>3703</v>
      </c>
      <c r="Y320" s="124"/>
    </row>
    <row r="321" spans="2:25" ht="33" hidden="1" x14ac:dyDescent="0.25">
      <c r="B321" s="124"/>
      <c r="C321" s="125" t="s">
        <v>915</v>
      </c>
      <c r="D321" s="124">
        <v>360</v>
      </c>
      <c r="E321" s="124" t="s">
        <v>3669</v>
      </c>
      <c r="F321" s="125" t="s">
        <v>1300</v>
      </c>
      <c r="G321" s="128" t="s">
        <v>373</v>
      </c>
      <c r="H321" s="128" t="s">
        <v>2692</v>
      </c>
      <c r="I321" s="129" t="s">
        <v>32</v>
      </c>
      <c r="J321" s="124">
        <f>VLOOKUP(F321,Sheet2!$C$9:$H$673,6,0)</f>
        <v>2</v>
      </c>
      <c r="K321" s="124">
        <v>2</v>
      </c>
      <c r="L321" s="148">
        <v>3551436</v>
      </c>
      <c r="M321" s="129">
        <f t="shared" si="4"/>
        <v>7102872</v>
      </c>
      <c r="N321" s="130" t="s">
        <v>364</v>
      </c>
      <c r="O321" s="147" t="s">
        <v>3700</v>
      </c>
      <c r="P321" s="129" t="s">
        <v>3701</v>
      </c>
      <c r="Q321" s="147" t="s">
        <v>3700</v>
      </c>
      <c r="R321" s="129" t="s">
        <v>3700</v>
      </c>
      <c r="S321" s="130">
        <v>33515</v>
      </c>
      <c r="T321" s="127" t="s">
        <v>2665</v>
      </c>
      <c r="U321" s="131" t="s">
        <v>2694</v>
      </c>
      <c r="V321" s="153">
        <v>3838800</v>
      </c>
      <c r="W321" s="147" t="s">
        <v>3702</v>
      </c>
      <c r="X321" s="130" t="s">
        <v>3703</v>
      </c>
      <c r="Y321" s="124"/>
    </row>
    <row r="322" spans="2:25" ht="33" hidden="1" x14ac:dyDescent="0.25">
      <c r="B322" s="124"/>
      <c r="C322" s="125" t="s">
        <v>915</v>
      </c>
      <c r="D322" s="124">
        <v>361</v>
      </c>
      <c r="E322" s="124" t="s">
        <v>3669</v>
      </c>
      <c r="F322" s="125" t="s">
        <v>1301</v>
      </c>
      <c r="G322" s="128" t="s">
        <v>374</v>
      </c>
      <c r="H322" s="128" t="s">
        <v>2695</v>
      </c>
      <c r="I322" s="129" t="s">
        <v>32</v>
      </c>
      <c r="J322" s="124">
        <f>VLOOKUP(F322,Sheet2!$C$9:$H$673,6,0)</f>
        <v>5</v>
      </c>
      <c r="K322" s="124">
        <v>5</v>
      </c>
      <c r="L322" s="148">
        <v>3873807</v>
      </c>
      <c r="M322" s="129">
        <f t="shared" si="4"/>
        <v>19369035</v>
      </c>
      <c r="N322" s="130" t="s">
        <v>363</v>
      </c>
      <c r="O322" s="147" t="s">
        <v>3700</v>
      </c>
      <c r="P322" s="129" t="s">
        <v>3701</v>
      </c>
      <c r="Q322" s="147" t="s">
        <v>3700</v>
      </c>
      <c r="R322" s="129" t="s">
        <v>3700</v>
      </c>
      <c r="S322" s="130">
        <v>33520</v>
      </c>
      <c r="T322" s="127" t="s">
        <v>2665</v>
      </c>
      <c r="U322" s="131" t="s">
        <v>2697</v>
      </c>
      <c r="V322" s="153">
        <v>4189500</v>
      </c>
      <c r="W322" s="147" t="s">
        <v>3702</v>
      </c>
      <c r="X322" s="130" t="s">
        <v>3703</v>
      </c>
      <c r="Y322" s="124"/>
    </row>
    <row r="323" spans="2:25" ht="33" hidden="1" x14ac:dyDescent="0.25">
      <c r="B323" s="124"/>
      <c r="C323" s="125" t="s">
        <v>915</v>
      </c>
      <c r="D323" s="124">
        <v>362</v>
      </c>
      <c r="E323" s="124" t="s">
        <v>3669</v>
      </c>
      <c r="F323" s="125" t="s">
        <v>1302</v>
      </c>
      <c r="G323" s="128" t="s">
        <v>375</v>
      </c>
      <c r="H323" s="128" t="s">
        <v>2698</v>
      </c>
      <c r="I323" s="129" t="s">
        <v>32</v>
      </c>
      <c r="J323" s="124">
        <f>VLOOKUP(F323,Sheet2!$C$9:$H$673,6,0)</f>
        <v>2</v>
      </c>
      <c r="K323" s="124">
        <v>2</v>
      </c>
      <c r="L323" s="148">
        <v>4196178</v>
      </c>
      <c r="M323" s="129">
        <f t="shared" si="4"/>
        <v>8392356</v>
      </c>
      <c r="N323" s="130" t="s">
        <v>364</v>
      </c>
      <c r="O323" s="147" t="s">
        <v>3700</v>
      </c>
      <c r="P323" s="129" t="s">
        <v>3701</v>
      </c>
      <c r="Q323" s="147" t="s">
        <v>3700</v>
      </c>
      <c r="R323" s="129" t="s">
        <v>3700</v>
      </c>
      <c r="S323" s="130">
        <v>33525</v>
      </c>
      <c r="T323" s="127" t="s">
        <v>2665</v>
      </c>
      <c r="U323" s="131" t="s">
        <v>2700</v>
      </c>
      <c r="V323" s="153">
        <v>4534950</v>
      </c>
      <c r="W323" s="147" t="s">
        <v>3702</v>
      </c>
      <c r="X323" s="130" t="s">
        <v>3703</v>
      </c>
      <c r="Y323" s="124"/>
    </row>
    <row r="324" spans="2:25" ht="33" hidden="1" x14ac:dyDescent="0.25">
      <c r="B324" s="124"/>
      <c r="C324" s="125" t="s">
        <v>915</v>
      </c>
      <c r="D324" s="124">
        <v>363</v>
      </c>
      <c r="E324" s="124" t="s">
        <v>3669</v>
      </c>
      <c r="F324" s="125" t="s">
        <v>1303</v>
      </c>
      <c r="G324" s="128" t="s">
        <v>376</v>
      </c>
      <c r="H324" s="128" t="s">
        <v>2701</v>
      </c>
      <c r="I324" s="129" t="s">
        <v>32</v>
      </c>
      <c r="J324" s="124">
        <f>VLOOKUP(F324,Sheet2!$C$9:$H$673,6,0)</f>
        <v>5</v>
      </c>
      <c r="K324" s="124">
        <v>5</v>
      </c>
      <c r="L324" s="148">
        <v>3873807</v>
      </c>
      <c r="M324" s="129">
        <f t="shared" si="4"/>
        <v>19369035</v>
      </c>
      <c r="N324" s="130" t="s">
        <v>363</v>
      </c>
      <c r="O324" s="147" t="s">
        <v>3700</v>
      </c>
      <c r="P324" s="129" t="s">
        <v>3701</v>
      </c>
      <c r="Q324" s="147" t="s">
        <v>3700</v>
      </c>
      <c r="R324" s="129" t="s">
        <v>3700</v>
      </c>
      <c r="S324" s="130">
        <v>33530</v>
      </c>
      <c r="T324" s="127" t="s">
        <v>2665</v>
      </c>
      <c r="U324" s="131" t="s">
        <v>2703</v>
      </c>
      <c r="V324" s="153">
        <v>4189500</v>
      </c>
      <c r="W324" s="147" t="s">
        <v>3702</v>
      </c>
      <c r="X324" s="130" t="s">
        <v>3703</v>
      </c>
      <c r="Y324" s="124"/>
    </row>
    <row r="325" spans="2:25" ht="33" hidden="1" x14ac:dyDescent="0.25">
      <c r="B325" s="124"/>
      <c r="C325" s="125" t="s">
        <v>915</v>
      </c>
      <c r="D325" s="124">
        <v>364</v>
      </c>
      <c r="E325" s="124" t="s">
        <v>3669</v>
      </c>
      <c r="F325" s="125" t="s">
        <v>1304</v>
      </c>
      <c r="G325" s="128" t="s">
        <v>210</v>
      </c>
      <c r="H325" s="128" t="s">
        <v>2704</v>
      </c>
      <c r="I325" s="129" t="s">
        <v>32</v>
      </c>
      <c r="J325" s="124">
        <f>VLOOKUP(F325,Sheet2!$C$9:$H$673,6,0)</f>
        <v>3</v>
      </c>
      <c r="K325" s="124">
        <v>3</v>
      </c>
      <c r="L325" s="148">
        <v>5487804</v>
      </c>
      <c r="M325" s="129">
        <f t="shared" si="4"/>
        <v>16463412</v>
      </c>
      <c r="N325" s="130" t="s">
        <v>3708</v>
      </c>
      <c r="O325" s="147" t="s">
        <v>3700</v>
      </c>
      <c r="P325" s="129" t="s">
        <v>3701</v>
      </c>
      <c r="Q325" s="147" t="s">
        <v>3700</v>
      </c>
      <c r="R325" s="129" t="s">
        <v>3700</v>
      </c>
      <c r="S325" s="130">
        <v>33535</v>
      </c>
      <c r="T325" s="127" t="s">
        <v>2665</v>
      </c>
      <c r="U325" s="131" t="s">
        <v>2706</v>
      </c>
      <c r="V325" s="153">
        <v>5929350</v>
      </c>
      <c r="W325" s="147" t="s">
        <v>3702</v>
      </c>
      <c r="X325" s="130" t="s">
        <v>3703</v>
      </c>
      <c r="Y325" s="124"/>
    </row>
    <row r="326" spans="2:25" ht="82.5" hidden="1" x14ac:dyDescent="0.25">
      <c r="B326" s="124"/>
      <c r="C326" s="125" t="s">
        <v>915</v>
      </c>
      <c r="D326" s="124">
        <v>365</v>
      </c>
      <c r="E326" s="124" t="s">
        <v>3669</v>
      </c>
      <c r="F326" s="125" t="s">
        <v>1305</v>
      </c>
      <c r="G326" s="128" t="s">
        <v>378</v>
      </c>
      <c r="H326" s="128" t="s">
        <v>2707</v>
      </c>
      <c r="I326" s="129" t="s">
        <v>32</v>
      </c>
      <c r="J326" s="124">
        <f>VLOOKUP(F326,Sheet2!$C$9:$H$673,6,0)</f>
        <v>5</v>
      </c>
      <c r="K326" s="124">
        <v>5</v>
      </c>
      <c r="L326" s="148">
        <v>4209030</v>
      </c>
      <c r="M326" s="129">
        <f t="shared" si="4"/>
        <v>21045150</v>
      </c>
      <c r="N326" s="130" t="s">
        <v>363</v>
      </c>
      <c r="O326" s="147" t="s">
        <v>3709</v>
      </c>
      <c r="P326" s="129" t="s">
        <v>3710</v>
      </c>
      <c r="Q326" s="147" t="s">
        <v>3700</v>
      </c>
      <c r="R326" s="129" t="s">
        <v>3700</v>
      </c>
      <c r="S326" s="130" t="s">
        <v>2708</v>
      </c>
      <c r="T326" s="127" t="s">
        <v>2709</v>
      </c>
      <c r="U326" s="131" t="s">
        <v>2710</v>
      </c>
      <c r="V326" s="153">
        <v>4550700</v>
      </c>
      <c r="W326" s="147" t="s">
        <v>3702</v>
      </c>
      <c r="X326" s="130" t="s">
        <v>3703</v>
      </c>
      <c r="Y326" s="124"/>
    </row>
    <row r="327" spans="2:25" ht="66" hidden="1" x14ac:dyDescent="0.25">
      <c r="B327" s="124"/>
      <c r="C327" s="125" t="s">
        <v>915</v>
      </c>
      <c r="D327" s="124">
        <v>366</v>
      </c>
      <c r="E327" s="124" t="s">
        <v>3669</v>
      </c>
      <c r="F327" s="125" t="s">
        <v>1306</v>
      </c>
      <c r="G327" s="128" t="s">
        <v>379</v>
      </c>
      <c r="H327" s="128" t="s">
        <v>2711</v>
      </c>
      <c r="I327" s="129" t="s">
        <v>32</v>
      </c>
      <c r="J327" s="124">
        <f>VLOOKUP(F327,Sheet2!$C$9:$H$673,6,0)</f>
        <v>3</v>
      </c>
      <c r="K327" s="124">
        <v>3</v>
      </c>
      <c r="L327" s="148">
        <v>4209030</v>
      </c>
      <c r="M327" s="129">
        <f t="shared" si="4"/>
        <v>12627090</v>
      </c>
      <c r="N327" s="130" t="s">
        <v>380</v>
      </c>
      <c r="O327" s="147" t="s">
        <v>3711</v>
      </c>
      <c r="P327" s="129" t="s">
        <v>3705</v>
      </c>
      <c r="Q327" s="147" t="s">
        <v>3700</v>
      </c>
      <c r="R327" s="129" t="s">
        <v>3700</v>
      </c>
      <c r="S327" s="130" t="s">
        <v>2712</v>
      </c>
      <c r="T327" s="127" t="s">
        <v>2713</v>
      </c>
      <c r="U327" s="131" t="s">
        <v>2714</v>
      </c>
      <c r="V327" s="153">
        <v>4550700</v>
      </c>
      <c r="W327" s="147" t="s">
        <v>3702</v>
      </c>
      <c r="X327" s="130" t="s">
        <v>3703</v>
      </c>
      <c r="Y327" s="124"/>
    </row>
    <row r="328" spans="2:25" ht="33" hidden="1" x14ac:dyDescent="0.25">
      <c r="B328" s="124"/>
      <c r="C328" s="125" t="s">
        <v>915</v>
      </c>
      <c r="D328" s="124">
        <v>367</v>
      </c>
      <c r="E328" s="124" t="s">
        <v>3669</v>
      </c>
      <c r="F328" s="125" t="s">
        <v>1307</v>
      </c>
      <c r="G328" s="128" t="s">
        <v>381</v>
      </c>
      <c r="H328" s="128" t="s">
        <v>2715</v>
      </c>
      <c r="I328" s="129" t="s">
        <v>32</v>
      </c>
      <c r="J328" s="124">
        <f>VLOOKUP(F328,Sheet2!$C$9:$H$673,6,0)</f>
        <v>5</v>
      </c>
      <c r="K328" s="124">
        <v>5</v>
      </c>
      <c r="L328" s="148">
        <v>3873807</v>
      </c>
      <c r="M328" s="129">
        <f t="shared" si="4"/>
        <v>19369035</v>
      </c>
      <c r="N328" s="130" t="s">
        <v>363</v>
      </c>
      <c r="O328" s="147" t="s">
        <v>3700</v>
      </c>
      <c r="P328" s="129" t="s">
        <v>3701</v>
      </c>
      <c r="Q328" s="147" t="s">
        <v>3700</v>
      </c>
      <c r="R328" s="129" t="s">
        <v>3700</v>
      </c>
      <c r="S328" s="130">
        <v>33550</v>
      </c>
      <c r="T328" s="127" t="s">
        <v>2665</v>
      </c>
      <c r="U328" s="131" t="s">
        <v>2717</v>
      </c>
      <c r="V328" s="153">
        <v>4189500</v>
      </c>
      <c r="W328" s="147" t="s">
        <v>3702</v>
      </c>
      <c r="X328" s="130" t="s">
        <v>3703</v>
      </c>
      <c r="Y328" s="124"/>
    </row>
    <row r="329" spans="2:25" ht="33" hidden="1" x14ac:dyDescent="0.25">
      <c r="B329" s="124"/>
      <c r="C329" s="125" t="s">
        <v>915</v>
      </c>
      <c r="D329" s="124">
        <v>368</v>
      </c>
      <c r="E329" s="124" t="s">
        <v>3669</v>
      </c>
      <c r="F329" s="125" t="s">
        <v>1308</v>
      </c>
      <c r="G329" s="128" t="s">
        <v>382</v>
      </c>
      <c r="H329" s="128" t="s">
        <v>2718</v>
      </c>
      <c r="I329" s="129" t="s">
        <v>32</v>
      </c>
      <c r="J329" s="124">
        <f>VLOOKUP(F329,Sheet2!$C$9:$H$673,6,0)</f>
        <v>3</v>
      </c>
      <c r="K329" s="124">
        <v>3</v>
      </c>
      <c r="L329" s="148">
        <v>3873807</v>
      </c>
      <c r="M329" s="129">
        <f t="shared" si="4"/>
        <v>11621421</v>
      </c>
      <c r="N329" s="130" t="s">
        <v>3708</v>
      </c>
      <c r="O329" s="147" t="s">
        <v>3700</v>
      </c>
      <c r="P329" s="129" t="s">
        <v>3701</v>
      </c>
      <c r="Q329" s="147" t="s">
        <v>3700</v>
      </c>
      <c r="R329" s="129" t="s">
        <v>3700</v>
      </c>
      <c r="S329" s="130">
        <v>33555</v>
      </c>
      <c r="T329" s="127" t="s">
        <v>2665</v>
      </c>
      <c r="U329" s="131" t="s">
        <v>2720</v>
      </c>
      <c r="V329" s="153">
        <v>4189500</v>
      </c>
      <c r="W329" s="147" t="s">
        <v>3702</v>
      </c>
      <c r="X329" s="130" t="s">
        <v>3703</v>
      </c>
      <c r="Y329" s="124"/>
    </row>
    <row r="330" spans="2:25" ht="33" hidden="1" x14ac:dyDescent="0.25">
      <c r="B330" s="124"/>
      <c r="C330" s="125" t="s">
        <v>915</v>
      </c>
      <c r="D330" s="124">
        <v>369</v>
      </c>
      <c r="E330" s="124" t="s">
        <v>3669</v>
      </c>
      <c r="F330" s="125" t="s">
        <v>1309</v>
      </c>
      <c r="G330" s="128" t="s">
        <v>383</v>
      </c>
      <c r="H330" s="128" t="s">
        <v>2721</v>
      </c>
      <c r="I330" s="129" t="s">
        <v>32</v>
      </c>
      <c r="J330" s="124">
        <f>VLOOKUP(F330,Sheet2!$C$9:$H$673,6,0)</f>
        <v>10</v>
      </c>
      <c r="K330" s="124">
        <v>10</v>
      </c>
      <c r="L330" s="148">
        <v>4518549</v>
      </c>
      <c r="M330" s="129">
        <f t="shared" ref="M330:M393" si="5">L330*K330</f>
        <v>45185490</v>
      </c>
      <c r="N330" s="130" t="s">
        <v>363</v>
      </c>
      <c r="O330" s="147" t="s">
        <v>3700</v>
      </c>
      <c r="P330" s="129" t="s">
        <v>3701</v>
      </c>
      <c r="Q330" s="147" t="s">
        <v>3700</v>
      </c>
      <c r="R330" s="129" t="s">
        <v>3700</v>
      </c>
      <c r="S330" s="130">
        <v>33560</v>
      </c>
      <c r="T330" s="127" t="s">
        <v>2665</v>
      </c>
      <c r="U330" s="131" t="s">
        <v>2723</v>
      </c>
      <c r="V330" s="153">
        <v>4885650</v>
      </c>
      <c r="W330" s="147" t="s">
        <v>3702</v>
      </c>
      <c r="X330" s="130" t="s">
        <v>3703</v>
      </c>
      <c r="Y330" s="124"/>
    </row>
    <row r="331" spans="2:25" ht="33" hidden="1" x14ac:dyDescent="0.25">
      <c r="B331" s="124"/>
      <c r="C331" s="125" t="s">
        <v>915</v>
      </c>
      <c r="D331" s="124">
        <v>370</v>
      </c>
      <c r="E331" s="124" t="s">
        <v>3669</v>
      </c>
      <c r="F331" s="125" t="s">
        <v>1310</v>
      </c>
      <c r="G331" s="128" t="s">
        <v>229</v>
      </c>
      <c r="H331" s="128" t="s">
        <v>2724</v>
      </c>
      <c r="I331" s="129" t="s">
        <v>32</v>
      </c>
      <c r="J331" s="124">
        <f>VLOOKUP(F331,Sheet2!$C$9:$H$673,6,0)</f>
        <v>5</v>
      </c>
      <c r="K331" s="124">
        <v>5</v>
      </c>
      <c r="L331" s="148">
        <v>3873807</v>
      </c>
      <c r="M331" s="129">
        <f t="shared" si="5"/>
        <v>19369035</v>
      </c>
      <c r="N331" s="130" t="s">
        <v>366</v>
      </c>
      <c r="O331" s="147" t="s">
        <v>3700</v>
      </c>
      <c r="P331" s="129" t="s">
        <v>3701</v>
      </c>
      <c r="Q331" s="147" t="s">
        <v>3700</v>
      </c>
      <c r="R331" s="129" t="s">
        <v>3700</v>
      </c>
      <c r="S331" s="130">
        <v>33565</v>
      </c>
      <c r="T331" s="127" t="s">
        <v>2665</v>
      </c>
      <c r="U331" s="131" t="s">
        <v>2726</v>
      </c>
      <c r="V331" s="153">
        <v>4189500</v>
      </c>
      <c r="W331" s="147" t="s">
        <v>3702</v>
      </c>
      <c r="X331" s="130" t="s">
        <v>3703</v>
      </c>
      <c r="Y331" s="124"/>
    </row>
    <row r="332" spans="2:25" ht="33" hidden="1" x14ac:dyDescent="0.25">
      <c r="B332" s="124"/>
      <c r="C332" s="125" t="s">
        <v>915</v>
      </c>
      <c r="D332" s="124">
        <v>371</v>
      </c>
      <c r="E332" s="124" t="s">
        <v>3669</v>
      </c>
      <c r="F332" s="125" t="s">
        <v>1311</v>
      </c>
      <c r="G332" s="128" t="s">
        <v>384</v>
      </c>
      <c r="H332" s="128" t="s">
        <v>2727</v>
      </c>
      <c r="I332" s="129" t="s">
        <v>32</v>
      </c>
      <c r="J332" s="124">
        <f>VLOOKUP(F332,Sheet2!$C$9:$H$673,6,0)</f>
        <v>5</v>
      </c>
      <c r="K332" s="124">
        <v>5</v>
      </c>
      <c r="L332" s="148">
        <v>3873807</v>
      </c>
      <c r="M332" s="129">
        <f t="shared" si="5"/>
        <v>19369035</v>
      </c>
      <c r="N332" s="130" t="s">
        <v>363</v>
      </c>
      <c r="O332" s="147" t="s">
        <v>3700</v>
      </c>
      <c r="P332" s="129" t="s">
        <v>3701</v>
      </c>
      <c r="Q332" s="147" t="s">
        <v>3700</v>
      </c>
      <c r="R332" s="129" t="s">
        <v>3700</v>
      </c>
      <c r="S332" s="130">
        <v>33570</v>
      </c>
      <c r="T332" s="127" t="s">
        <v>2665</v>
      </c>
      <c r="U332" s="131" t="s">
        <v>2729</v>
      </c>
      <c r="V332" s="153">
        <v>4189500</v>
      </c>
      <c r="W332" s="147" t="s">
        <v>3702</v>
      </c>
      <c r="X332" s="130" t="s">
        <v>3703</v>
      </c>
      <c r="Y332" s="124"/>
    </row>
    <row r="333" spans="2:25" ht="33" hidden="1" x14ac:dyDescent="0.25">
      <c r="B333" s="124"/>
      <c r="C333" s="125" t="s">
        <v>915</v>
      </c>
      <c r="D333" s="124">
        <v>372</v>
      </c>
      <c r="E333" s="124" t="s">
        <v>3669</v>
      </c>
      <c r="F333" s="125" t="s">
        <v>1312</v>
      </c>
      <c r="G333" s="128" t="s">
        <v>385</v>
      </c>
      <c r="H333" s="128" t="s">
        <v>2730</v>
      </c>
      <c r="I333" s="129" t="s">
        <v>32</v>
      </c>
      <c r="J333" s="124">
        <f>VLOOKUP(F333,Sheet2!$C$9:$H$673,6,0)</f>
        <v>3</v>
      </c>
      <c r="K333" s="124">
        <v>3</v>
      </c>
      <c r="L333" s="148">
        <v>8908578</v>
      </c>
      <c r="M333" s="129">
        <f t="shared" si="5"/>
        <v>26725734</v>
      </c>
      <c r="N333" s="130" t="s">
        <v>3712</v>
      </c>
      <c r="O333" s="147" t="s">
        <v>3700</v>
      </c>
      <c r="P333" s="129" t="s">
        <v>3701</v>
      </c>
      <c r="Q333" s="147" t="s">
        <v>3700</v>
      </c>
      <c r="R333" s="129" t="s">
        <v>3700</v>
      </c>
      <c r="S333" s="130">
        <v>33575</v>
      </c>
      <c r="T333" s="127" t="s">
        <v>2665</v>
      </c>
      <c r="U333" s="131" t="s">
        <v>2732</v>
      </c>
      <c r="V333" s="153">
        <v>9626400</v>
      </c>
      <c r="W333" s="147" t="s">
        <v>3702</v>
      </c>
      <c r="X333" s="130" t="s">
        <v>3703</v>
      </c>
      <c r="Y333" s="124"/>
    </row>
    <row r="334" spans="2:25" ht="33" hidden="1" x14ac:dyDescent="0.25">
      <c r="B334" s="124"/>
      <c r="C334" s="125" t="s">
        <v>915</v>
      </c>
      <c r="D334" s="124">
        <v>373</v>
      </c>
      <c r="E334" s="124" t="s">
        <v>3669</v>
      </c>
      <c r="F334" s="125" t="s">
        <v>1313</v>
      </c>
      <c r="G334" s="128" t="s">
        <v>387</v>
      </c>
      <c r="H334" s="128" t="s">
        <v>2733</v>
      </c>
      <c r="I334" s="129" t="s">
        <v>32</v>
      </c>
      <c r="J334" s="124">
        <f>VLOOKUP(F334,Sheet2!$C$9:$H$673,6,0)</f>
        <v>5</v>
      </c>
      <c r="K334" s="124">
        <v>5</v>
      </c>
      <c r="L334" s="148">
        <v>16138899</v>
      </c>
      <c r="M334" s="129">
        <f t="shared" si="5"/>
        <v>80694495</v>
      </c>
      <c r="N334" s="130" t="s">
        <v>363</v>
      </c>
      <c r="O334" s="147" t="s">
        <v>3700</v>
      </c>
      <c r="P334" s="129" t="s">
        <v>3701</v>
      </c>
      <c r="Q334" s="147" t="s">
        <v>3700</v>
      </c>
      <c r="R334" s="129" t="s">
        <v>3700</v>
      </c>
      <c r="S334" s="130">
        <v>33580</v>
      </c>
      <c r="T334" s="127" t="s">
        <v>2665</v>
      </c>
      <c r="U334" s="131" t="s">
        <v>2735</v>
      </c>
      <c r="V334" s="153">
        <v>17446800</v>
      </c>
      <c r="W334" s="147" t="s">
        <v>3702</v>
      </c>
      <c r="X334" s="130" t="s">
        <v>3703</v>
      </c>
      <c r="Y334" s="124"/>
    </row>
    <row r="335" spans="2:25" ht="33" hidden="1" x14ac:dyDescent="0.25">
      <c r="B335" s="124"/>
      <c r="C335" s="125" t="s">
        <v>915</v>
      </c>
      <c r="D335" s="124">
        <v>374</v>
      </c>
      <c r="E335" s="124" t="s">
        <v>3669</v>
      </c>
      <c r="F335" s="125" t="s">
        <v>1314</v>
      </c>
      <c r="G335" s="128" t="s">
        <v>388</v>
      </c>
      <c r="H335" s="128" t="s">
        <v>2736</v>
      </c>
      <c r="I335" s="129" t="s">
        <v>32</v>
      </c>
      <c r="J335" s="124">
        <f>VLOOKUP(F335,Sheet2!$C$9:$H$673,6,0)</f>
        <v>3</v>
      </c>
      <c r="K335" s="124">
        <v>3</v>
      </c>
      <c r="L335" s="148">
        <v>8714727</v>
      </c>
      <c r="M335" s="129">
        <f t="shared" si="5"/>
        <v>26144181</v>
      </c>
      <c r="N335" s="130" t="s">
        <v>371</v>
      </c>
      <c r="O335" s="147" t="s">
        <v>3700</v>
      </c>
      <c r="P335" s="129" t="s">
        <v>3701</v>
      </c>
      <c r="Q335" s="147" t="s">
        <v>3700</v>
      </c>
      <c r="R335" s="129" t="s">
        <v>3700</v>
      </c>
      <c r="S335" s="130">
        <v>33585</v>
      </c>
      <c r="T335" s="127" t="s">
        <v>2665</v>
      </c>
      <c r="U335" s="131" t="s">
        <v>2738</v>
      </c>
      <c r="V335" s="153">
        <v>9420600</v>
      </c>
      <c r="W335" s="147" t="s">
        <v>3702</v>
      </c>
      <c r="X335" s="130" t="s">
        <v>3703</v>
      </c>
      <c r="Y335" s="124"/>
    </row>
    <row r="336" spans="2:25" ht="33" hidden="1" x14ac:dyDescent="0.25">
      <c r="B336" s="124"/>
      <c r="C336" s="125" t="s">
        <v>915</v>
      </c>
      <c r="D336" s="124">
        <v>375</v>
      </c>
      <c r="E336" s="124" t="s">
        <v>3669</v>
      </c>
      <c r="F336" s="125" t="s">
        <v>1315</v>
      </c>
      <c r="G336" s="128" t="s">
        <v>389</v>
      </c>
      <c r="H336" s="128" t="s">
        <v>2739</v>
      </c>
      <c r="I336" s="129" t="s">
        <v>32</v>
      </c>
      <c r="J336" s="124">
        <f>VLOOKUP(F336,Sheet2!$C$9:$H$673,6,0)</f>
        <v>30</v>
      </c>
      <c r="K336" s="124">
        <v>30</v>
      </c>
      <c r="L336" s="148">
        <v>3226923</v>
      </c>
      <c r="M336" s="129">
        <f t="shared" si="5"/>
        <v>96807690</v>
      </c>
      <c r="N336" s="130" t="s">
        <v>363</v>
      </c>
      <c r="O336" s="147" t="s">
        <v>3700</v>
      </c>
      <c r="P336" s="129" t="s">
        <v>3701</v>
      </c>
      <c r="Q336" s="147" t="s">
        <v>3700</v>
      </c>
      <c r="R336" s="129" t="s">
        <v>3700</v>
      </c>
      <c r="S336" s="130">
        <v>33600</v>
      </c>
      <c r="T336" s="127" t="s">
        <v>2665</v>
      </c>
      <c r="U336" s="131" t="s">
        <v>2741</v>
      </c>
      <c r="V336" s="153">
        <v>3491250</v>
      </c>
      <c r="W336" s="147" t="s">
        <v>3702</v>
      </c>
      <c r="X336" s="130" t="s">
        <v>3703</v>
      </c>
      <c r="Y336" s="124"/>
    </row>
    <row r="337" spans="2:25" ht="33" hidden="1" x14ac:dyDescent="0.25">
      <c r="B337" s="124"/>
      <c r="C337" s="125" t="s">
        <v>915</v>
      </c>
      <c r="D337" s="124">
        <v>376</v>
      </c>
      <c r="E337" s="124" t="s">
        <v>3669</v>
      </c>
      <c r="F337" s="125" t="s">
        <v>1316</v>
      </c>
      <c r="G337" s="128" t="s">
        <v>390</v>
      </c>
      <c r="H337" s="128" t="s">
        <v>2742</v>
      </c>
      <c r="I337" s="129" t="s">
        <v>32</v>
      </c>
      <c r="J337" s="124">
        <f>VLOOKUP(F337,Sheet2!$C$9:$H$673,6,0)</f>
        <v>8</v>
      </c>
      <c r="K337" s="124">
        <v>8</v>
      </c>
      <c r="L337" s="148">
        <v>3441123</v>
      </c>
      <c r="M337" s="129">
        <f t="shared" si="5"/>
        <v>27528984</v>
      </c>
      <c r="N337" s="130" t="s">
        <v>364</v>
      </c>
      <c r="O337" s="147" t="s">
        <v>3700</v>
      </c>
      <c r="P337" s="129" t="s">
        <v>3701</v>
      </c>
      <c r="Q337" s="147" t="s">
        <v>3700</v>
      </c>
      <c r="R337" s="129" t="s">
        <v>3700</v>
      </c>
      <c r="S337" s="130">
        <v>33605</v>
      </c>
      <c r="T337" s="127" t="s">
        <v>2665</v>
      </c>
      <c r="U337" s="131" t="s">
        <v>2744</v>
      </c>
      <c r="V337" s="153">
        <v>4319700</v>
      </c>
      <c r="W337" s="147" t="s">
        <v>3702</v>
      </c>
      <c r="X337" s="130" t="s">
        <v>3703</v>
      </c>
      <c r="Y337" s="124"/>
    </row>
    <row r="338" spans="2:25" ht="33" hidden="1" x14ac:dyDescent="0.25">
      <c r="B338" s="124"/>
      <c r="C338" s="125" t="s">
        <v>915</v>
      </c>
      <c r="D338" s="124">
        <v>377</v>
      </c>
      <c r="E338" s="124" t="s">
        <v>3669</v>
      </c>
      <c r="F338" s="125" t="s">
        <v>1317</v>
      </c>
      <c r="G338" s="128" t="s">
        <v>391</v>
      </c>
      <c r="H338" s="128" t="s">
        <v>2745</v>
      </c>
      <c r="I338" s="129" t="s">
        <v>32</v>
      </c>
      <c r="J338" s="124">
        <f>VLOOKUP(F338,Sheet2!$C$9:$H$673,6,0)</f>
        <v>5</v>
      </c>
      <c r="K338" s="124">
        <v>5</v>
      </c>
      <c r="L338" s="148">
        <v>3551436</v>
      </c>
      <c r="M338" s="129">
        <f t="shared" si="5"/>
        <v>17757180</v>
      </c>
      <c r="N338" s="130" t="s">
        <v>363</v>
      </c>
      <c r="O338" s="147" t="s">
        <v>3700</v>
      </c>
      <c r="P338" s="129" t="s">
        <v>3701</v>
      </c>
      <c r="Q338" s="147" t="s">
        <v>3700</v>
      </c>
      <c r="R338" s="129" t="s">
        <v>3700</v>
      </c>
      <c r="S338" s="130">
        <v>33710</v>
      </c>
      <c r="T338" s="127" t="s">
        <v>2665</v>
      </c>
      <c r="U338" s="131" t="s">
        <v>2747</v>
      </c>
      <c r="V338" s="153">
        <v>3838800</v>
      </c>
      <c r="W338" s="147" t="s">
        <v>3702</v>
      </c>
      <c r="X338" s="130" t="s">
        <v>3706</v>
      </c>
      <c r="Y338" s="124"/>
    </row>
    <row r="339" spans="2:25" ht="33" hidden="1" x14ac:dyDescent="0.25">
      <c r="B339" s="124"/>
      <c r="C339" s="125" t="s">
        <v>915</v>
      </c>
      <c r="D339" s="124">
        <v>378</v>
      </c>
      <c r="E339" s="124" t="s">
        <v>3669</v>
      </c>
      <c r="F339" s="125" t="s">
        <v>1318</v>
      </c>
      <c r="G339" s="128" t="s">
        <v>144</v>
      </c>
      <c r="H339" s="128" t="s">
        <v>2748</v>
      </c>
      <c r="I339" s="129" t="s">
        <v>32</v>
      </c>
      <c r="J339" s="124">
        <f>VLOOKUP(F339,Sheet2!$C$9:$H$673,6,0)</f>
        <v>3</v>
      </c>
      <c r="K339" s="124">
        <v>3</v>
      </c>
      <c r="L339" s="148">
        <v>5487804</v>
      </c>
      <c r="M339" s="129">
        <f t="shared" si="5"/>
        <v>16463412</v>
      </c>
      <c r="N339" s="130" t="s">
        <v>364</v>
      </c>
      <c r="O339" s="147" t="s">
        <v>3700</v>
      </c>
      <c r="P339" s="129" t="s">
        <v>3701</v>
      </c>
      <c r="Q339" s="147" t="s">
        <v>3700</v>
      </c>
      <c r="R339" s="129" t="s">
        <v>3700</v>
      </c>
      <c r="S339" s="130">
        <v>33715</v>
      </c>
      <c r="T339" s="127" t="s">
        <v>2665</v>
      </c>
      <c r="U339" s="131" t="s">
        <v>2750</v>
      </c>
      <c r="V339" s="153">
        <v>5929350</v>
      </c>
      <c r="W339" s="147" t="s">
        <v>3702</v>
      </c>
      <c r="X339" s="130" t="s">
        <v>3706</v>
      </c>
      <c r="Y339" s="124"/>
    </row>
    <row r="340" spans="2:25" ht="33" hidden="1" x14ac:dyDescent="0.25">
      <c r="B340" s="124"/>
      <c r="C340" s="125" t="s">
        <v>915</v>
      </c>
      <c r="D340" s="124">
        <v>379</v>
      </c>
      <c r="E340" s="124" t="s">
        <v>3669</v>
      </c>
      <c r="F340" s="125" t="s">
        <v>1319</v>
      </c>
      <c r="G340" s="128" t="s">
        <v>392</v>
      </c>
      <c r="H340" s="128" t="s">
        <v>2751</v>
      </c>
      <c r="I340" s="129" t="s">
        <v>32</v>
      </c>
      <c r="J340" s="124">
        <f>VLOOKUP(F340,Sheet2!$C$9:$H$673,6,0)</f>
        <v>20</v>
      </c>
      <c r="K340" s="124">
        <v>20</v>
      </c>
      <c r="L340" s="148">
        <v>2712843</v>
      </c>
      <c r="M340" s="129">
        <f t="shared" si="5"/>
        <v>54256860</v>
      </c>
      <c r="N340" s="130" t="s">
        <v>363</v>
      </c>
      <c r="O340" s="147" t="s">
        <v>3700</v>
      </c>
      <c r="P340" s="129" t="s">
        <v>3701</v>
      </c>
      <c r="Q340" s="147" t="s">
        <v>3700</v>
      </c>
      <c r="R340" s="129" t="s">
        <v>3700</v>
      </c>
      <c r="S340" s="130">
        <v>33800</v>
      </c>
      <c r="T340" s="127" t="s">
        <v>2665</v>
      </c>
      <c r="U340" s="131" t="s">
        <v>2753</v>
      </c>
      <c r="V340" s="153">
        <v>2929500</v>
      </c>
      <c r="W340" s="147" t="s">
        <v>3702</v>
      </c>
      <c r="X340" s="130" t="s">
        <v>3703</v>
      </c>
      <c r="Y340" s="124"/>
    </row>
    <row r="341" spans="2:25" ht="33" hidden="1" x14ac:dyDescent="0.25">
      <c r="B341" s="124"/>
      <c r="C341" s="125" t="s">
        <v>915</v>
      </c>
      <c r="D341" s="124">
        <v>380</v>
      </c>
      <c r="E341" s="124" t="s">
        <v>3669</v>
      </c>
      <c r="F341" s="125" t="s">
        <v>1320</v>
      </c>
      <c r="G341" s="128" t="s">
        <v>393</v>
      </c>
      <c r="H341" s="128" t="s">
        <v>2754</v>
      </c>
      <c r="I341" s="129" t="s">
        <v>32</v>
      </c>
      <c r="J341" s="124">
        <f>VLOOKUP(F341,Sheet2!$C$9:$H$673,6,0)</f>
        <v>8</v>
      </c>
      <c r="K341" s="124">
        <v>8</v>
      </c>
      <c r="L341" s="148">
        <v>3362940</v>
      </c>
      <c r="M341" s="129">
        <f t="shared" si="5"/>
        <v>26903520</v>
      </c>
      <c r="N341" s="130" t="s">
        <v>364</v>
      </c>
      <c r="O341" s="147" t="s">
        <v>3700</v>
      </c>
      <c r="P341" s="129" t="s">
        <v>3701</v>
      </c>
      <c r="Q341" s="147" t="s">
        <v>3700</v>
      </c>
      <c r="R341" s="129" t="s">
        <v>3700</v>
      </c>
      <c r="S341" s="130">
        <v>33805</v>
      </c>
      <c r="T341" s="127" t="s">
        <v>2665</v>
      </c>
      <c r="U341" s="131" t="s">
        <v>2756</v>
      </c>
      <c r="V341" s="153">
        <v>4121250</v>
      </c>
      <c r="W341" s="147" t="s">
        <v>3702</v>
      </c>
      <c r="X341" s="130" t="s">
        <v>3703</v>
      </c>
      <c r="Y341" s="124"/>
    </row>
    <row r="342" spans="2:25" ht="33" hidden="1" x14ac:dyDescent="0.25">
      <c r="B342" s="124"/>
      <c r="C342" s="125" t="s">
        <v>915</v>
      </c>
      <c r="D342" s="124">
        <v>381</v>
      </c>
      <c r="E342" s="124" t="s">
        <v>3669</v>
      </c>
      <c r="F342" s="125" t="s">
        <v>1321</v>
      </c>
      <c r="G342" s="128" t="s">
        <v>394</v>
      </c>
      <c r="H342" s="128" t="s">
        <v>2757</v>
      </c>
      <c r="I342" s="129" t="s">
        <v>32</v>
      </c>
      <c r="J342" s="124">
        <f>VLOOKUP(F342,Sheet2!$C$9:$H$673,6,0)</f>
        <v>10</v>
      </c>
      <c r="K342" s="124">
        <v>10</v>
      </c>
      <c r="L342" s="148">
        <v>2591820</v>
      </c>
      <c r="M342" s="129">
        <f t="shared" si="5"/>
        <v>25918200</v>
      </c>
      <c r="N342" s="130" t="s">
        <v>363</v>
      </c>
      <c r="O342" s="147" t="s">
        <v>3700</v>
      </c>
      <c r="P342" s="129" t="s">
        <v>3701</v>
      </c>
      <c r="Q342" s="147" t="s">
        <v>3700</v>
      </c>
      <c r="R342" s="129" t="s">
        <v>3700</v>
      </c>
      <c r="S342" s="130">
        <v>33810</v>
      </c>
      <c r="T342" s="127" t="s">
        <v>2665</v>
      </c>
      <c r="U342" s="131" t="s">
        <v>2759</v>
      </c>
      <c r="V342" s="153">
        <v>2799300</v>
      </c>
      <c r="W342" s="147" t="s">
        <v>3702</v>
      </c>
      <c r="X342" s="130" t="s">
        <v>3703</v>
      </c>
      <c r="Y342" s="124"/>
    </row>
    <row r="343" spans="2:25" ht="33" hidden="1" x14ac:dyDescent="0.25">
      <c r="B343" s="124"/>
      <c r="C343" s="125" t="s">
        <v>915</v>
      </c>
      <c r="D343" s="124">
        <v>382</v>
      </c>
      <c r="E343" s="124" t="s">
        <v>3669</v>
      </c>
      <c r="F343" s="125" t="s">
        <v>1322</v>
      </c>
      <c r="G343" s="128" t="s">
        <v>395</v>
      </c>
      <c r="H343" s="128" t="s">
        <v>2760</v>
      </c>
      <c r="I343" s="129" t="s">
        <v>32</v>
      </c>
      <c r="J343" s="124">
        <f>VLOOKUP(F343,Sheet2!$C$9:$H$673,6,0)</f>
        <v>5</v>
      </c>
      <c r="K343" s="124">
        <v>5</v>
      </c>
      <c r="L343" s="148">
        <v>4401810</v>
      </c>
      <c r="M343" s="129">
        <f t="shared" si="5"/>
        <v>22009050</v>
      </c>
      <c r="N343" s="130" t="s">
        <v>396</v>
      </c>
      <c r="O343" s="147" t="s">
        <v>3700</v>
      </c>
      <c r="P343" s="129" t="s">
        <v>3701</v>
      </c>
      <c r="Q343" s="147" t="s">
        <v>3700</v>
      </c>
      <c r="R343" s="129" t="s">
        <v>3700</v>
      </c>
      <c r="S343" s="130">
        <v>33815</v>
      </c>
      <c r="T343" s="127" t="s">
        <v>2665</v>
      </c>
      <c r="U343" s="131" t="s">
        <v>2762</v>
      </c>
      <c r="V343" s="153">
        <v>4756500</v>
      </c>
      <c r="W343" s="147" t="s">
        <v>3702</v>
      </c>
      <c r="X343" s="130" t="s">
        <v>3703</v>
      </c>
      <c r="Y343" s="124"/>
    </row>
    <row r="344" spans="2:25" ht="33" hidden="1" x14ac:dyDescent="0.25">
      <c r="B344" s="124"/>
      <c r="C344" s="125" t="s">
        <v>915</v>
      </c>
      <c r="D344" s="124">
        <v>383</v>
      </c>
      <c r="E344" s="124" t="s">
        <v>3669</v>
      </c>
      <c r="F344" s="125" t="s">
        <v>1323</v>
      </c>
      <c r="G344" s="128" t="s">
        <v>397</v>
      </c>
      <c r="H344" s="128" t="s">
        <v>2763</v>
      </c>
      <c r="I344" s="129" t="s">
        <v>32</v>
      </c>
      <c r="J344" s="124">
        <f>VLOOKUP(F344,Sheet2!$C$9:$H$673,6,0)</f>
        <v>55</v>
      </c>
      <c r="K344" s="124">
        <v>55</v>
      </c>
      <c r="L344" s="148">
        <v>3226923</v>
      </c>
      <c r="M344" s="129">
        <f t="shared" si="5"/>
        <v>177480765</v>
      </c>
      <c r="N344" s="130" t="s">
        <v>363</v>
      </c>
      <c r="O344" s="147" t="s">
        <v>3700</v>
      </c>
      <c r="P344" s="129" t="s">
        <v>3701</v>
      </c>
      <c r="Q344" s="147" t="s">
        <v>3700</v>
      </c>
      <c r="R344" s="129" t="s">
        <v>3700</v>
      </c>
      <c r="S344" s="130">
        <v>33830</v>
      </c>
      <c r="T344" s="127" t="s">
        <v>2665</v>
      </c>
      <c r="U344" s="131" t="s">
        <v>2765</v>
      </c>
      <c r="V344" s="153">
        <v>3491250</v>
      </c>
      <c r="W344" s="147" t="s">
        <v>3702</v>
      </c>
      <c r="X344" s="130" t="s">
        <v>3703</v>
      </c>
      <c r="Y344" s="124"/>
    </row>
    <row r="345" spans="2:25" ht="33" hidden="1" x14ac:dyDescent="0.25">
      <c r="B345" s="124"/>
      <c r="C345" s="125" t="s">
        <v>915</v>
      </c>
      <c r="D345" s="124">
        <v>384</v>
      </c>
      <c r="E345" s="124" t="s">
        <v>3669</v>
      </c>
      <c r="F345" s="125" t="s">
        <v>1324</v>
      </c>
      <c r="G345" s="128" t="s">
        <v>398</v>
      </c>
      <c r="H345" s="128" t="s">
        <v>2766</v>
      </c>
      <c r="I345" s="129" t="s">
        <v>32</v>
      </c>
      <c r="J345" s="124">
        <f>VLOOKUP(F345,Sheet2!$C$9:$H$673,6,0)</f>
        <v>8</v>
      </c>
      <c r="K345" s="124">
        <v>8</v>
      </c>
      <c r="L345" s="148">
        <v>4196178</v>
      </c>
      <c r="M345" s="129">
        <f t="shared" si="5"/>
        <v>33569424</v>
      </c>
      <c r="N345" s="130" t="s">
        <v>364</v>
      </c>
      <c r="O345" s="147" t="s">
        <v>3700</v>
      </c>
      <c r="P345" s="129" t="s">
        <v>3701</v>
      </c>
      <c r="Q345" s="147" t="s">
        <v>3700</v>
      </c>
      <c r="R345" s="129" t="s">
        <v>3700</v>
      </c>
      <c r="S345" s="130">
        <v>33835</v>
      </c>
      <c r="T345" s="127" t="s">
        <v>2665</v>
      </c>
      <c r="U345" s="131" t="s">
        <v>2768</v>
      </c>
      <c r="V345" s="153">
        <v>4534950</v>
      </c>
      <c r="W345" s="147" t="s">
        <v>3702</v>
      </c>
      <c r="X345" s="130" t="s">
        <v>3703</v>
      </c>
      <c r="Y345" s="124"/>
    </row>
    <row r="346" spans="2:25" ht="33" hidden="1" x14ac:dyDescent="0.25">
      <c r="B346" s="124"/>
      <c r="C346" s="125" t="s">
        <v>915</v>
      </c>
      <c r="D346" s="124">
        <v>385</v>
      </c>
      <c r="E346" s="124" t="s">
        <v>3669</v>
      </c>
      <c r="F346" s="125" t="s">
        <v>1325</v>
      </c>
      <c r="G346" s="128" t="s">
        <v>399</v>
      </c>
      <c r="H346" s="128" t="s">
        <v>2769</v>
      </c>
      <c r="I346" s="129" t="s">
        <v>32</v>
      </c>
      <c r="J346" s="124">
        <f>VLOOKUP(F346,Sheet2!$C$9:$H$673,6,0)</f>
        <v>12</v>
      </c>
      <c r="K346" s="124">
        <v>12</v>
      </c>
      <c r="L346" s="148">
        <v>9361611</v>
      </c>
      <c r="M346" s="129">
        <f t="shared" si="5"/>
        <v>112339332</v>
      </c>
      <c r="N346" s="130" t="s">
        <v>363</v>
      </c>
      <c r="O346" s="147" t="s">
        <v>3700</v>
      </c>
      <c r="P346" s="129" t="s">
        <v>3701</v>
      </c>
      <c r="Q346" s="147" t="s">
        <v>3700</v>
      </c>
      <c r="R346" s="129" t="s">
        <v>3700</v>
      </c>
      <c r="S346" s="130">
        <v>33860</v>
      </c>
      <c r="T346" s="127" t="s">
        <v>2665</v>
      </c>
      <c r="U346" s="131" t="s">
        <v>2771</v>
      </c>
      <c r="V346" s="153">
        <v>10115700</v>
      </c>
      <c r="W346" s="147" t="s">
        <v>3702</v>
      </c>
      <c r="X346" s="130" t="s">
        <v>3703</v>
      </c>
      <c r="Y346" s="124"/>
    </row>
    <row r="347" spans="2:25" ht="33" hidden="1" x14ac:dyDescent="0.25">
      <c r="B347" s="124"/>
      <c r="C347" s="125" t="s">
        <v>915</v>
      </c>
      <c r="D347" s="124">
        <v>386</v>
      </c>
      <c r="E347" s="124" t="s">
        <v>3669</v>
      </c>
      <c r="F347" s="125" t="s">
        <v>1326</v>
      </c>
      <c r="G347" s="128" t="s">
        <v>400</v>
      </c>
      <c r="H347" s="128" t="s">
        <v>2772</v>
      </c>
      <c r="I347" s="129" t="s">
        <v>32</v>
      </c>
      <c r="J347" s="124">
        <f>VLOOKUP(F347,Sheet2!$C$9:$H$673,6,0)</f>
        <v>6</v>
      </c>
      <c r="K347" s="124">
        <v>6</v>
      </c>
      <c r="L347" s="148">
        <v>9361611</v>
      </c>
      <c r="M347" s="129">
        <f t="shared" si="5"/>
        <v>56169666</v>
      </c>
      <c r="N347" s="130" t="s">
        <v>371</v>
      </c>
      <c r="O347" s="147" t="s">
        <v>3700</v>
      </c>
      <c r="P347" s="129" t="s">
        <v>3701</v>
      </c>
      <c r="Q347" s="147" t="s">
        <v>3700</v>
      </c>
      <c r="R347" s="129" t="s">
        <v>3700</v>
      </c>
      <c r="S347" s="130">
        <v>33865</v>
      </c>
      <c r="T347" s="127" t="s">
        <v>2665</v>
      </c>
      <c r="U347" s="131" t="s">
        <v>2774</v>
      </c>
      <c r="V347" s="153">
        <v>10115700</v>
      </c>
      <c r="W347" s="147" t="s">
        <v>3702</v>
      </c>
      <c r="X347" s="130" t="s">
        <v>3703</v>
      </c>
      <c r="Y347" s="124"/>
    </row>
    <row r="348" spans="2:25" ht="33" hidden="1" x14ac:dyDescent="0.25">
      <c r="B348" s="124"/>
      <c r="C348" s="125" t="s">
        <v>915</v>
      </c>
      <c r="D348" s="124">
        <v>387</v>
      </c>
      <c r="E348" s="124" t="s">
        <v>3669</v>
      </c>
      <c r="F348" s="125" t="s">
        <v>1327</v>
      </c>
      <c r="G348" s="128" t="s">
        <v>401</v>
      </c>
      <c r="H348" s="128" t="s">
        <v>2775</v>
      </c>
      <c r="I348" s="129" t="s">
        <v>32</v>
      </c>
      <c r="J348" s="124">
        <f>VLOOKUP(F348,Sheet2!$C$9:$H$673,6,0)</f>
        <v>125</v>
      </c>
      <c r="K348" s="124">
        <v>125</v>
      </c>
      <c r="L348" s="148">
        <v>2583252</v>
      </c>
      <c r="M348" s="129">
        <f t="shared" si="5"/>
        <v>322906500</v>
      </c>
      <c r="N348" s="130" t="s">
        <v>363</v>
      </c>
      <c r="O348" s="147" t="s">
        <v>3700</v>
      </c>
      <c r="P348" s="129" t="s">
        <v>3701</v>
      </c>
      <c r="Q348" s="147" t="s">
        <v>3700</v>
      </c>
      <c r="R348" s="129" t="s">
        <v>3700</v>
      </c>
      <c r="S348" s="130">
        <v>33880</v>
      </c>
      <c r="T348" s="127" t="s">
        <v>2665</v>
      </c>
      <c r="U348" s="131" t="s">
        <v>2777</v>
      </c>
      <c r="V348" s="153">
        <v>2789850</v>
      </c>
      <c r="W348" s="147" t="s">
        <v>3707</v>
      </c>
      <c r="X348" s="130" t="s">
        <v>3703</v>
      </c>
      <c r="Y348" s="124"/>
    </row>
    <row r="349" spans="2:25" ht="33" hidden="1" x14ac:dyDescent="0.25">
      <c r="B349" s="124"/>
      <c r="C349" s="125" t="s">
        <v>915</v>
      </c>
      <c r="D349" s="124">
        <v>388</v>
      </c>
      <c r="E349" s="124" t="s">
        <v>3669</v>
      </c>
      <c r="F349" s="125" t="s">
        <v>1328</v>
      </c>
      <c r="G349" s="128" t="s">
        <v>402</v>
      </c>
      <c r="H349" s="128" t="s">
        <v>2778</v>
      </c>
      <c r="I349" s="129" t="s">
        <v>32</v>
      </c>
      <c r="J349" s="124">
        <f>VLOOKUP(F349,Sheet2!$C$9:$H$673,6,0)</f>
        <v>14</v>
      </c>
      <c r="K349" s="124">
        <v>14</v>
      </c>
      <c r="L349" s="148">
        <v>3226923</v>
      </c>
      <c r="M349" s="129">
        <f t="shared" si="5"/>
        <v>45176922</v>
      </c>
      <c r="N349" s="130" t="s">
        <v>366</v>
      </c>
      <c r="O349" s="147" t="s">
        <v>3700</v>
      </c>
      <c r="P349" s="129" t="s">
        <v>3701</v>
      </c>
      <c r="Q349" s="147" t="s">
        <v>3700</v>
      </c>
      <c r="R349" s="129" t="s">
        <v>3700</v>
      </c>
      <c r="S349" s="130">
        <v>33885</v>
      </c>
      <c r="T349" s="127" t="s">
        <v>2665</v>
      </c>
      <c r="U349" s="131" t="s">
        <v>2780</v>
      </c>
      <c r="V349" s="153">
        <v>3491250</v>
      </c>
      <c r="W349" s="147" t="s">
        <v>3702</v>
      </c>
      <c r="X349" s="130" t="s">
        <v>3703</v>
      </c>
      <c r="Y349" s="124"/>
    </row>
    <row r="350" spans="2:25" ht="49.5" hidden="1" x14ac:dyDescent="0.25">
      <c r="B350" s="124"/>
      <c r="C350" s="125" t="s">
        <v>915</v>
      </c>
      <c r="D350" s="124">
        <v>389</v>
      </c>
      <c r="E350" s="124" t="s">
        <v>3669</v>
      </c>
      <c r="F350" s="125" t="s">
        <v>1329</v>
      </c>
      <c r="G350" s="128" t="s">
        <v>403</v>
      </c>
      <c r="H350" s="128" t="s">
        <v>2781</v>
      </c>
      <c r="I350" s="129" t="s">
        <v>32</v>
      </c>
      <c r="J350" s="124">
        <f>VLOOKUP(F350,Sheet2!$C$9:$H$673,6,0)</f>
        <v>10</v>
      </c>
      <c r="K350" s="124">
        <v>10</v>
      </c>
      <c r="L350" s="148">
        <v>12606741</v>
      </c>
      <c r="M350" s="129">
        <f t="shared" si="5"/>
        <v>126067410</v>
      </c>
      <c r="N350" s="130" t="s">
        <v>363</v>
      </c>
      <c r="O350" s="147" t="s">
        <v>3704</v>
      </c>
      <c r="P350" s="129" t="s">
        <v>3705</v>
      </c>
      <c r="Q350" s="147" t="s">
        <v>3700</v>
      </c>
      <c r="R350" s="129" t="s">
        <v>3700</v>
      </c>
      <c r="S350" s="130">
        <v>34200</v>
      </c>
      <c r="T350" s="127" t="s">
        <v>2672</v>
      </c>
      <c r="U350" s="131" t="s">
        <v>2783</v>
      </c>
      <c r="V350" s="153">
        <v>13597500</v>
      </c>
      <c r="W350" s="147" t="s">
        <v>3702</v>
      </c>
      <c r="X350" s="130" t="s">
        <v>3703</v>
      </c>
      <c r="Y350" s="124"/>
    </row>
    <row r="351" spans="2:25" ht="49.5" hidden="1" x14ac:dyDescent="0.25">
      <c r="B351" s="124"/>
      <c r="C351" s="125" t="s">
        <v>915</v>
      </c>
      <c r="D351" s="124">
        <v>390</v>
      </c>
      <c r="E351" s="124" t="s">
        <v>3669</v>
      </c>
      <c r="F351" s="125" t="s">
        <v>1330</v>
      </c>
      <c r="G351" s="128" t="s">
        <v>404</v>
      </c>
      <c r="H351" s="128" t="s">
        <v>2784</v>
      </c>
      <c r="I351" s="129" t="s">
        <v>32</v>
      </c>
      <c r="J351" s="124">
        <f>VLOOKUP(F351,Sheet2!$C$9:$H$673,6,0)</f>
        <v>5</v>
      </c>
      <c r="K351" s="124">
        <v>5</v>
      </c>
      <c r="L351" s="148">
        <v>14212170</v>
      </c>
      <c r="M351" s="129">
        <f t="shared" si="5"/>
        <v>71060850</v>
      </c>
      <c r="N351" s="130" t="s">
        <v>405</v>
      </c>
      <c r="O351" s="147" t="s">
        <v>3704</v>
      </c>
      <c r="P351" s="129" t="s">
        <v>3705</v>
      </c>
      <c r="Q351" s="147" t="s">
        <v>3700</v>
      </c>
      <c r="R351" s="129" t="s">
        <v>3700</v>
      </c>
      <c r="S351" s="130">
        <v>34205</v>
      </c>
      <c r="T351" s="127" t="s">
        <v>2672</v>
      </c>
      <c r="U351" s="131" t="s">
        <v>2786</v>
      </c>
      <c r="V351" s="153">
        <v>15360450</v>
      </c>
      <c r="W351" s="147" t="s">
        <v>3702</v>
      </c>
      <c r="X351" s="130" t="s">
        <v>3703</v>
      </c>
      <c r="Y351" s="124"/>
    </row>
    <row r="352" spans="2:25" ht="49.5" hidden="1" x14ac:dyDescent="0.25">
      <c r="B352" s="124"/>
      <c r="C352" s="125" t="s">
        <v>915</v>
      </c>
      <c r="D352" s="124">
        <v>391</v>
      </c>
      <c r="E352" s="124" t="s">
        <v>3669</v>
      </c>
      <c r="F352" s="125" t="s">
        <v>1331</v>
      </c>
      <c r="G352" s="128" t="s">
        <v>406</v>
      </c>
      <c r="H352" s="128" t="s">
        <v>2787</v>
      </c>
      <c r="I352" s="129" t="s">
        <v>32</v>
      </c>
      <c r="J352" s="124">
        <f>VLOOKUP(F352,Sheet2!$C$9:$H$673,6,0)</f>
        <v>5</v>
      </c>
      <c r="K352" s="124">
        <v>5</v>
      </c>
      <c r="L352" s="148">
        <v>11620350</v>
      </c>
      <c r="M352" s="129">
        <f t="shared" si="5"/>
        <v>58101750</v>
      </c>
      <c r="N352" s="130" t="s">
        <v>3713</v>
      </c>
      <c r="O352" s="147" t="s">
        <v>3704</v>
      </c>
      <c r="P352" s="129" t="s">
        <v>3705</v>
      </c>
      <c r="Q352" s="147" t="s">
        <v>3700</v>
      </c>
      <c r="R352" s="129" t="s">
        <v>3700</v>
      </c>
      <c r="S352" s="130">
        <v>34209</v>
      </c>
      <c r="T352" s="127" t="s">
        <v>2672</v>
      </c>
      <c r="U352" s="131" t="s">
        <v>2789</v>
      </c>
      <c r="V352" s="153">
        <v>12562200</v>
      </c>
      <c r="W352" s="147" t="s">
        <v>3702</v>
      </c>
      <c r="X352" s="130" t="s">
        <v>3703</v>
      </c>
      <c r="Y352" s="124"/>
    </row>
    <row r="353" spans="2:25" ht="49.5" hidden="1" x14ac:dyDescent="0.25">
      <c r="B353" s="124"/>
      <c r="C353" s="125" t="s">
        <v>915</v>
      </c>
      <c r="D353" s="124">
        <v>392</v>
      </c>
      <c r="E353" s="124" t="s">
        <v>3669</v>
      </c>
      <c r="F353" s="125" t="s">
        <v>1332</v>
      </c>
      <c r="G353" s="128" t="s">
        <v>408</v>
      </c>
      <c r="H353" s="128" t="s">
        <v>2790</v>
      </c>
      <c r="I353" s="129" t="s">
        <v>32</v>
      </c>
      <c r="J353" s="124">
        <f>VLOOKUP(F353,Sheet2!$C$9:$H$673,6,0)</f>
        <v>10</v>
      </c>
      <c r="K353" s="124">
        <v>10</v>
      </c>
      <c r="L353" s="148">
        <v>14116851</v>
      </c>
      <c r="M353" s="129">
        <f t="shared" si="5"/>
        <v>141168510</v>
      </c>
      <c r="N353" s="130" t="s">
        <v>363</v>
      </c>
      <c r="O353" s="147" t="s">
        <v>3704</v>
      </c>
      <c r="P353" s="129" t="s">
        <v>3705</v>
      </c>
      <c r="Q353" s="147" t="s">
        <v>3700</v>
      </c>
      <c r="R353" s="129" t="s">
        <v>3700</v>
      </c>
      <c r="S353" s="130">
        <v>34210</v>
      </c>
      <c r="T353" s="127" t="s">
        <v>2672</v>
      </c>
      <c r="U353" s="131" t="s">
        <v>2792</v>
      </c>
      <c r="V353" s="153">
        <v>15223950</v>
      </c>
      <c r="W353" s="147" t="s">
        <v>3702</v>
      </c>
      <c r="X353" s="130" t="s">
        <v>3703</v>
      </c>
      <c r="Y353" s="124"/>
    </row>
    <row r="354" spans="2:25" ht="49.5" hidden="1" x14ac:dyDescent="0.25">
      <c r="B354" s="124"/>
      <c r="C354" s="125" t="s">
        <v>915</v>
      </c>
      <c r="D354" s="124">
        <v>393</v>
      </c>
      <c r="E354" s="124" t="s">
        <v>3669</v>
      </c>
      <c r="F354" s="125" t="s">
        <v>1333</v>
      </c>
      <c r="G354" s="128" t="s">
        <v>409</v>
      </c>
      <c r="H354" s="128" t="s">
        <v>2793</v>
      </c>
      <c r="I354" s="129" t="s">
        <v>32</v>
      </c>
      <c r="J354" s="124">
        <f>VLOOKUP(F354,Sheet2!$C$9:$H$673,6,0)</f>
        <v>5</v>
      </c>
      <c r="K354" s="124">
        <v>5</v>
      </c>
      <c r="L354" s="148">
        <v>8393427</v>
      </c>
      <c r="M354" s="129">
        <f t="shared" si="5"/>
        <v>41967135</v>
      </c>
      <c r="N354" s="130" t="s">
        <v>3714</v>
      </c>
      <c r="O354" s="147" t="s">
        <v>3704</v>
      </c>
      <c r="P354" s="129" t="s">
        <v>3705</v>
      </c>
      <c r="Q354" s="147" t="s">
        <v>3700</v>
      </c>
      <c r="R354" s="129" t="s">
        <v>3700</v>
      </c>
      <c r="S354" s="130">
        <v>34215</v>
      </c>
      <c r="T354" s="127" t="s">
        <v>2672</v>
      </c>
      <c r="U354" s="131" t="s">
        <v>2795</v>
      </c>
      <c r="V354" s="153">
        <v>9070950</v>
      </c>
      <c r="W354" s="147" t="s">
        <v>3702</v>
      </c>
      <c r="X354" s="130" t="s">
        <v>3703</v>
      </c>
      <c r="Y354" s="124"/>
    </row>
    <row r="355" spans="2:25" ht="49.5" hidden="1" x14ac:dyDescent="0.25">
      <c r="B355" s="124"/>
      <c r="C355" s="125" t="s">
        <v>915</v>
      </c>
      <c r="D355" s="124">
        <v>394</v>
      </c>
      <c r="E355" s="124" t="s">
        <v>3669</v>
      </c>
      <c r="F355" s="125" t="s">
        <v>1334</v>
      </c>
      <c r="G355" s="128" t="s">
        <v>411</v>
      </c>
      <c r="H355" s="128" t="s">
        <v>2796</v>
      </c>
      <c r="I355" s="129" t="s">
        <v>32</v>
      </c>
      <c r="J355" s="124">
        <f>VLOOKUP(F355,Sheet2!$C$9:$H$673,6,0)</f>
        <v>5</v>
      </c>
      <c r="K355" s="124">
        <v>5</v>
      </c>
      <c r="L355" s="148">
        <v>9683982</v>
      </c>
      <c r="M355" s="129">
        <f t="shared" si="5"/>
        <v>48419910</v>
      </c>
      <c r="N355" s="130" t="s">
        <v>3715</v>
      </c>
      <c r="O355" s="147" t="s">
        <v>3704</v>
      </c>
      <c r="P355" s="129" t="s">
        <v>3705</v>
      </c>
      <c r="Q355" s="147" t="s">
        <v>3700</v>
      </c>
      <c r="R355" s="129" t="s">
        <v>3700</v>
      </c>
      <c r="S355" s="130">
        <v>34219</v>
      </c>
      <c r="T355" s="127" t="s">
        <v>2672</v>
      </c>
      <c r="U355" s="131" t="s">
        <v>2798</v>
      </c>
      <c r="V355" s="153">
        <v>10470600</v>
      </c>
      <c r="W355" s="147" t="s">
        <v>3702</v>
      </c>
      <c r="X355" s="130" t="s">
        <v>3703</v>
      </c>
      <c r="Y355" s="124"/>
    </row>
    <row r="356" spans="2:25" ht="49.5" hidden="1" x14ac:dyDescent="0.25">
      <c r="B356" s="124"/>
      <c r="C356" s="125" t="s">
        <v>915</v>
      </c>
      <c r="D356" s="124">
        <v>395</v>
      </c>
      <c r="E356" s="124" t="s">
        <v>3669</v>
      </c>
      <c r="F356" s="125" t="s">
        <v>1335</v>
      </c>
      <c r="G356" s="128" t="s">
        <v>412</v>
      </c>
      <c r="H356" s="128" t="s">
        <v>2799</v>
      </c>
      <c r="I356" s="129" t="s">
        <v>32</v>
      </c>
      <c r="J356" s="124">
        <f>VLOOKUP(F356,Sheet2!$C$9:$H$673,6,0)</f>
        <v>14</v>
      </c>
      <c r="K356" s="124">
        <v>14</v>
      </c>
      <c r="L356" s="148">
        <v>9286641</v>
      </c>
      <c r="M356" s="129">
        <f t="shared" si="5"/>
        <v>130012974</v>
      </c>
      <c r="N356" s="130" t="s">
        <v>363</v>
      </c>
      <c r="O356" s="147" t="s">
        <v>3704</v>
      </c>
      <c r="P356" s="129" t="s">
        <v>3705</v>
      </c>
      <c r="Q356" s="147" t="s">
        <v>3700</v>
      </c>
      <c r="R356" s="129" t="s">
        <v>3700</v>
      </c>
      <c r="S356" s="130">
        <v>34240</v>
      </c>
      <c r="T356" s="127" t="s">
        <v>2672</v>
      </c>
      <c r="U356" s="131" t="s">
        <v>2801</v>
      </c>
      <c r="V356" s="153">
        <v>10015950</v>
      </c>
      <c r="W356" s="147" t="s">
        <v>3702</v>
      </c>
      <c r="X356" s="130" t="s">
        <v>3706</v>
      </c>
      <c r="Y356" s="124"/>
    </row>
    <row r="357" spans="2:25" ht="49.5" hidden="1" x14ac:dyDescent="0.25">
      <c r="B357" s="124"/>
      <c r="C357" s="125" t="s">
        <v>915</v>
      </c>
      <c r="D357" s="124">
        <v>396</v>
      </c>
      <c r="E357" s="124" t="s">
        <v>3669</v>
      </c>
      <c r="F357" s="125" t="s">
        <v>1336</v>
      </c>
      <c r="G357" s="128" t="s">
        <v>413</v>
      </c>
      <c r="H357" s="128" t="s">
        <v>2802</v>
      </c>
      <c r="I357" s="129" t="s">
        <v>32</v>
      </c>
      <c r="J357" s="124">
        <f>VLOOKUP(F357,Sheet2!$C$9:$H$673,6,0)</f>
        <v>3</v>
      </c>
      <c r="K357" s="124">
        <v>3</v>
      </c>
      <c r="L357" s="148">
        <v>6457059</v>
      </c>
      <c r="M357" s="129">
        <f t="shared" si="5"/>
        <v>19371177</v>
      </c>
      <c r="N357" s="130" t="s">
        <v>3714</v>
      </c>
      <c r="O357" s="147" t="s">
        <v>3704</v>
      </c>
      <c r="P357" s="129" t="s">
        <v>3705</v>
      </c>
      <c r="Q357" s="147" t="s">
        <v>3700</v>
      </c>
      <c r="R357" s="129" t="s">
        <v>3700</v>
      </c>
      <c r="S357" s="130">
        <v>34245</v>
      </c>
      <c r="T357" s="127" t="s">
        <v>2672</v>
      </c>
      <c r="U357" s="131" t="s">
        <v>2804</v>
      </c>
      <c r="V357" s="153">
        <v>6979350</v>
      </c>
      <c r="W357" s="147" t="s">
        <v>3702</v>
      </c>
      <c r="X357" s="130" t="s">
        <v>3706</v>
      </c>
      <c r="Y357" s="124"/>
    </row>
    <row r="358" spans="2:25" ht="49.5" hidden="1" x14ac:dyDescent="0.25">
      <c r="B358" s="124"/>
      <c r="C358" s="125" t="s">
        <v>915</v>
      </c>
      <c r="D358" s="124">
        <v>397</v>
      </c>
      <c r="E358" s="124" t="s">
        <v>3669</v>
      </c>
      <c r="F358" s="125" t="s">
        <v>1337</v>
      </c>
      <c r="G358" s="128" t="s">
        <v>414</v>
      </c>
      <c r="H358" s="128" t="s">
        <v>2805</v>
      </c>
      <c r="I358" s="129" t="s">
        <v>32</v>
      </c>
      <c r="J358" s="124">
        <f>VLOOKUP(F358,Sheet2!$C$9:$H$673,6,0)</f>
        <v>6</v>
      </c>
      <c r="K358" s="124">
        <v>6</v>
      </c>
      <c r="L358" s="148">
        <v>9037098</v>
      </c>
      <c r="M358" s="129">
        <f t="shared" si="5"/>
        <v>54222588</v>
      </c>
      <c r="N358" s="130" t="s">
        <v>3716</v>
      </c>
      <c r="O358" s="147" t="s">
        <v>3704</v>
      </c>
      <c r="P358" s="129" t="s">
        <v>3705</v>
      </c>
      <c r="Q358" s="147" t="s">
        <v>3700</v>
      </c>
      <c r="R358" s="129" t="s">
        <v>3700</v>
      </c>
      <c r="S358" s="130">
        <v>34249</v>
      </c>
      <c r="T358" s="127" t="s">
        <v>2672</v>
      </c>
      <c r="U358" s="131" t="s">
        <v>2807</v>
      </c>
      <c r="V358" s="153">
        <v>9766050</v>
      </c>
      <c r="W358" s="147" t="s">
        <v>3702</v>
      </c>
      <c r="X358" s="130" t="s">
        <v>3706</v>
      </c>
      <c r="Y358" s="124"/>
    </row>
    <row r="359" spans="2:25" ht="49.5" hidden="1" x14ac:dyDescent="0.25">
      <c r="B359" s="124"/>
      <c r="C359" s="125" t="s">
        <v>915</v>
      </c>
      <c r="D359" s="124">
        <v>398</v>
      </c>
      <c r="E359" s="124" t="s">
        <v>3669</v>
      </c>
      <c r="F359" s="125" t="s">
        <v>1338</v>
      </c>
      <c r="G359" s="128" t="s">
        <v>2808</v>
      </c>
      <c r="H359" s="128" t="s">
        <v>2809</v>
      </c>
      <c r="I359" s="129" t="s">
        <v>32</v>
      </c>
      <c r="J359" s="124">
        <f>VLOOKUP(F359,Sheet2!$C$9:$H$673,6,0)</f>
        <v>10</v>
      </c>
      <c r="K359" s="124">
        <v>10</v>
      </c>
      <c r="L359" s="148">
        <v>9288783</v>
      </c>
      <c r="M359" s="129">
        <f t="shared" si="5"/>
        <v>92887830</v>
      </c>
      <c r="N359" s="130" t="s">
        <v>363</v>
      </c>
      <c r="O359" s="147" t="s">
        <v>3704</v>
      </c>
      <c r="P359" s="129" t="s">
        <v>3705</v>
      </c>
      <c r="Q359" s="147" t="s">
        <v>3700</v>
      </c>
      <c r="R359" s="129" t="s">
        <v>3700</v>
      </c>
      <c r="S359" s="130">
        <v>34250</v>
      </c>
      <c r="T359" s="127" t="s">
        <v>2672</v>
      </c>
      <c r="U359" s="131" t="s">
        <v>2811</v>
      </c>
      <c r="V359" s="153">
        <v>10041150</v>
      </c>
      <c r="W359" s="147" t="s">
        <v>3702</v>
      </c>
      <c r="X359" s="130" t="s">
        <v>3706</v>
      </c>
      <c r="Y359" s="124"/>
    </row>
    <row r="360" spans="2:25" ht="49.5" hidden="1" x14ac:dyDescent="0.25">
      <c r="B360" s="124"/>
      <c r="C360" s="125" t="s">
        <v>915</v>
      </c>
      <c r="D360" s="124">
        <v>399</v>
      </c>
      <c r="E360" s="124" t="s">
        <v>3669</v>
      </c>
      <c r="F360" s="125" t="s">
        <v>1339</v>
      </c>
      <c r="G360" s="128" t="s">
        <v>2812</v>
      </c>
      <c r="H360" s="128" t="s">
        <v>2813</v>
      </c>
      <c r="I360" s="129" t="s">
        <v>32</v>
      </c>
      <c r="J360" s="124">
        <f>VLOOKUP(F360,Sheet2!$C$9:$H$673,6,0)</f>
        <v>3</v>
      </c>
      <c r="K360" s="124">
        <v>3</v>
      </c>
      <c r="L360" s="148">
        <v>7231392</v>
      </c>
      <c r="M360" s="129">
        <f t="shared" si="5"/>
        <v>21694176</v>
      </c>
      <c r="N360" s="130" t="s">
        <v>410</v>
      </c>
      <c r="O360" s="147" t="s">
        <v>3704</v>
      </c>
      <c r="P360" s="129" t="s">
        <v>3705</v>
      </c>
      <c r="Q360" s="147" t="s">
        <v>3700</v>
      </c>
      <c r="R360" s="129" t="s">
        <v>3700</v>
      </c>
      <c r="S360" s="130">
        <v>34255</v>
      </c>
      <c r="T360" s="127" t="s">
        <v>2672</v>
      </c>
      <c r="U360" s="131" t="s">
        <v>2815</v>
      </c>
      <c r="V360" s="153">
        <v>7817250</v>
      </c>
      <c r="W360" s="147" t="s">
        <v>3702</v>
      </c>
      <c r="X360" s="130" t="s">
        <v>3706</v>
      </c>
      <c r="Y360" s="124"/>
    </row>
    <row r="361" spans="2:25" ht="49.5" hidden="1" x14ac:dyDescent="0.25">
      <c r="B361" s="124"/>
      <c r="C361" s="125" t="s">
        <v>915</v>
      </c>
      <c r="D361" s="124">
        <v>400</v>
      </c>
      <c r="E361" s="124" t="s">
        <v>3669</v>
      </c>
      <c r="F361" s="125" t="s">
        <v>1340</v>
      </c>
      <c r="G361" s="128" t="s">
        <v>2816</v>
      </c>
      <c r="H361" s="128" t="s">
        <v>2817</v>
      </c>
      <c r="I361" s="129" t="s">
        <v>32</v>
      </c>
      <c r="J361" s="124">
        <f>VLOOKUP(F361,Sheet2!$C$9:$H$673,6,0)</f>
        <v>6</v>
      </c>
      <c r="K361" s="124">
        <v>6</v>
      </c>
      <c r="L361" s="148">
        <v>13371435</v>
      </c>
      <c r="M361" s="129">
        <f t="shared" si="5"/>
        <v>80228610</v>
      </c>
      <c r="N361" s="130" t="s">
        <v>3715</v>
      </c>
      <c r="O361" s="147" t="s">
        <v>3704</v>
      </c>
      <c r="P361" s="129" t="s">
        <v>3705</v>
      </c>
      <c r="Q361" s="147" t="s">
        <v>3700</v>
      </c>
      <c r="R361" s="129" t="s">
        <v>3700</v>
      </c>
      <c r="S361" s="130">
        <v>34259</v>
      </c>
      <c r="T361" s="127" t="s">
        <v>2672</v>
      </c>
      <c r="U361" s="131" t="s">
        <v>2819</v>
      </c>
      <c r="V361" s="153">
        <v>14453250</v>
      </c>
      <c r="W361" s="147" t="s">
        <v>3702</v>
      </c>
      <c r="X361" s="130" t="s">
        <v>3706</v>
      </c>
      <c r="Y361" s="124"/>
    </row>
    <row r="362" spans="2:25" ht="49.5" hidden="1" x14ac:dyDescent="0.25">
      <c r="B362" s="124"/>
      <c r="C362" s="125" t="s">
        <v>915</v>
      </c>
      <c r="D362" s="124">
        <v>401</v>
      </c>
      <c r="E362" s="124" t="s">
        <v>3669</v>
      </c>
      <c r="F362" s="125" t="s">
        <v>1341</v>
      </c>
      <c r="G362" s="128" t="s">
        <v>418</v>
      </c>
      <c r="H362" s="128" t="s">
        <v>2820</v>
      </c>
      <c r="I362" s="129" t="s">
        <v>32</v>
      </c>
      <c r="J362" s="124">
        <f>VLOOKUP(F362,Sheet2!$C$9:$H$673,6,0)</f>
        <v>10</v>
      </c>
      <c r="K362" s="124">
        <v>10</v>
      </c>
      <c r="L362" s="148">
        <v>5907636</v>
      </c>
      <c r="M362" s="129">
        <f t="shared" si="5"/>
        <v>59076360</v>
      </c>
      <c r="N362" s="130" t="s">
        <v>363</v>
      </c>
      <c r="O362" s="147" t="s">
        <v>3704</v>
      </c>
      <c r="P362" s="129" t="s">
        <v>3705</v>
      </c>
      <c r="Q362" s="147" t="s">
        <v>3700</v>
      </c>
      <c r="R362" s="129" t="s">
        <v>3700</v>
      </c>
      <c r="S362" s="130">
        <v>34430</v>
      </c>
      <c r="T362" s="127" t="s">
        <v>2672</v>
      </c>
      <c r="U362" s="131" t="s">
        <v>2822</v>
      </c>
      <c r="V362" s="153">
        <v>6388200</v>
      </c>
      <c r="W362" s="147" t="s">
        <v>3702</v>
      </c>
      <c r="X362" s="130" t="s">
        <v>3706</v>
      </c>
      <c r="Y362" s="124"/>
    </row>
    <row r="363" spans="2:25" ht="49.5" hidden="1" x14ac:dyDescent="0.25">
      <c r="B363" s="124"/>
      <c r="C363" s="125" t="s">
        <v>915</v>
      </c>
      <c r="D363" s="124">
        <v>402</v>
      </c>
      <c r="E363" s="124" t="s">
        <v>3669</v>
      </c>
      <c r="F363" s="125" t="s">
        <v>1342</v>
      </c>
      <c r="G363" s="128" t="s">
        <v>419</v>
      </c>
      <c r="H363" s="128" t="s">
        <v>2823</v>
      </c>
      <c r="I363" s="129" t="s">
        <v>32</v>
      </c>
      <c r="J363" s="124">
        <f>VLOOKUP(F363,Sheet2!$C$9:$H$673,6,0)</f>
        <v>3</v>
      </c>
      <c r="K363" s="124">
        <v>3</v>
      </c>
      <c r="L363" s="148">
        <v>5907636</v>
      </c>
      <c r="M363" s="129">
        <f t="shared" si="5"/>
        <v>17722908</v>
      </c>
      <c r="N363" s="130" t="s">
        <v>396</v>
      </c>
      <c r="O363" s="147" t="s">
        <v>3704</v>
      </c>
      <c r="P363" s="129" t="s">
        <v>3705</v>
      </c>
      <c r="Q363" s="147" t="s">
        <v>3700</v>
      </c>
      <c r="R363" s="129" t="s">
        <v>3700</v>
      </c>
      <c r="S363" s="130">
        <v>34435</v>
      </c>
      <c r="T363" s="127" t="s">
        <v>2672</v>
      </c>
      <c r="U363" s="131" t="s">
        <v>2825</v>
      </c>
      <c r="V363" s="153">
        <v>6388200</v>
      </c>
      <c r="W363" s="147" t="s">
        <v>3702</v>
      </c>
      <c r="X363" s="130" t="s">
        <v>3706</v>
      </c>
      <c r="Y363" s="124"/>
    </row>
    <row r="364" spans="2:25" ht="49.5" hidden="1" x14ac:dyDescent="0.25">
      <c r="B364" s="124"/>
      <c r="C364" s="125" t="s">
        <v>915</v>
      </c>
      <c r="D364" s="124">
        <v>403</v>
      </c>
      <c r="E364" s="124" t="s">
        <v>3669</v>
      </c>
      <c r="F364" s="125" t="s">
        <v>1343</v>
      </c>
      <c r="G364" s="128" t="s">
        <v>420</v>
      </c>
      <c r="H364" s="128" t="s">
        <v>2826</v>
      </c>
      <c r="I364" s="129" t="s">
        <v>32</v>
      </c>
      <c r="J364" s="124">
        <f>VLOOKUP(F364,Sheet2!$C$9:$H$673,6,0)</f>
        <v>6</v>
      </c>
      <c r="K364" s="124">
        <v>6</v>
      </c>
      <c r="L364" s="148">
        <v>7231392</v>
      </c>
      <c r="M364" s="129">
        <f t="shared" si="5"/>
        <v>43388352</v>
      </c>
      <c r="N364" s="130" t="s">
        <v>421</v>
      </c>
      <c r="O364" s="147" t="s">
        <v>3704</v>
      </c>
      <c r="P364" s="129" t="s">
        <v>3705</v>
      </c>
      <c r="Q364" s="147" t="s">
        <v>3700</v>
      </c>
      <c r="R364" s="129" t="s">
        <v>3700</v>
      </c>
      <c r="S364" s="130">
        <v>34439</v>
      </c>
      <c r="T364" s="127" t="s">
        <v>2672</v>
      </c>
      <c r="U364" s="131" t="s">
        <v>2828</v>
      </c>
      <c r="V364" s="153">
        <v>7816200</v>
      </c>
      <c r="W364" s="147" t="s">
        <v>3702</v>
      </c>
      <c r="X364" s="130" t="s">
        <v>3706</v>
      </c>
      <c r="Y364" s="124"/>
    </row>
    <row r="365" spans="2:25" ht="49.5" hidden="1" x14ac:dyDescent="0.25">
      <c r="B365" s="124"/>
      <c r="C365" s="125" t="s">
        <v>915</v>
      </c>
      <c r="D365" s="124">
        <v>404</v>
      </c>
      <c r="E365" s="124" t="s">
        <v>3669</v>
      </c>
      <c r="F365" s="125" t="s">
        <v>1344</v>
      </c>
      <c r="G365" s="128" t="s">
        <v>422</v>
      </c>
      <c r="H365" s="128" t="s">
        <v>2829</v>
      </c>
      <c r="I365" s="129" t="s">
        <v>32</v>
      </c>
      <c r="J365" s="124">
        <f>VLOOKUP(F365,Sheet2!$C$9:$H$673,6,0)</f>
        <v>10</v>
      </c>
      <c r="K365" s="124">
        <v>10</v>
      </c>
      <c r="L365" s="148">
        <v>10070613</v>
      </c>
      <c r="M365" s="129">
        <f t="shared" si="5"/>
        <v>100706130</v>
      </c>
      <c r="N365" s="130" t="s">
        <v>363</v>
      </c>
      <c r="O365" s="147" t="s">
        <v>3704</v>
      </c>
      <c r="P365" s="129" t="s">
        <v>3705</v>
      </c>
      <c r="Q365" s="147" t="s">
        <v>3700</v>
      </c>
      <c r="R365" s="129" t="s">
        <v>3700</v>
      </c>
      <c r="S365" s="130" t="s">
        <v>2830</v>
      </c>
      <c r="T365" s="127" t="s">
        <v>2672</v>
      </c>
      <c r="U365" s="131" t="s">
        <v>2831</v>
      </c>
      <c r="V365" s="153">
        <v>10887450</v>
      </c>
      <c r="W365" s="147" t="s">
        <v>3702</v>
      </c>
      <c r="X365" s="130" t="s">
        <v>3706</v>
      </c>
      <c r="Y365" s="124"/>
    </row>
    <row r="366" spans="2:25" ht="49.5" hidden="1" x14ac:dyDescent="0.25">
      <c r="B366" s="124"/>
      <c r="C366" s="125" t="s">
        <v>915</v>
      </c>
      <c r="D366" s="124">
        <v>405</v>
      </c>
      <c r="E366" s="124" t="s">
        <v>3669</v>
      </c>
      <c r="F366" s="125" t="s">
        <v>1345</v>
      </c>
      <c r="G366" s="128" t="s">
        <v>423</v>
      </c>
      <c r="H366" s="128" t="s">
        <v>2832</v>
      </c>
      <c r="I366" s="129" t="s">
        <v>32</v>
      </c>
      <c r="J366" s="124">
        <f>VLOOKUP(F366,Sheet2!$C$9:$H$673,6,0)</f>
        <v>3</v>
      </c>
      <c r="K366" s="124">
        <v>3</v>
      </c>
      <c r="L366" s="148">
        <v>10846017</v>
      </c>
      <c r="M366" s="129">
        <f t="shared" si="5"/>
        <v>32538051</v>
      </c>
      <c r="N366" s="130" t="s">
        <v>424</v>
      </c>
      <c r="O366" s="147" t="s">
        <v>3704</v>
      </c>
      <c r="P366" s="129" t="s">
        <v>3705</v>
      </c>
      <c r="Q366" s="147" t="s">
        <v>3700</v>
      </c>
      <c r="R366" s="129" t="s">
        <v>3700</v>
      </c>
      <c r="S366" s="130">
        <v>34445</v>
      </c>
      <c r="T366" s="127" t="s">
        <v>2672</v>
      </c>
      <c r="U366" s="131" t="s">
        <v>2834</v>
      </c>
      <c r="V366" s="153">
        <v>11725350</v>
      </c>
      <c r="W366" s="147" t="s">
        <v>3702</v>
      </c>
      <c r="X366" s="130" t="s">
        <v>3706</v>
      </c>
      <c r="Y366" s="124"/>
    </row>
    <row r="367" spans="2:25" ht="49.5" hidden="1" x14ac:dyDescent="0.25">
      <c r="B367" s="124"/>
      <c r="C367" s="125" t="s">
        <v>915</v>
      </c>
      <c r="D367" s="124">
        <v>406</v>
      </c>
      <c r="E367" s="124" t="s">
        <v>3669</v>
      </c>
      <c r="F367" s="125" t="s">
        <v>1346</v>
      </c>
      <c r="G367" s="128" t="s">
        <v>425</v>
      </c>
      <c r="H367" s="128" t="s">
        <v>2835</v>
      </c>
      <c r="I367" s="129" t="s">
        <v>32</v>
      </c>
      <c r="J367" s="124">
        <f>VLOOKUP(F367,Sheet2!$C$9:$H$673,6,0)</f>
        <v>6</v>
      </c>
      <c r="K367" s="124">
        <v>6</v>
      </c>
      <c r="L367" s="148">
        <v>11620350</v>
      </c>
      <c r="M367" s="129">
        <f t="shared" si="5"/>
        <v>69722100</v>
      </c>
      <c r="N367" s="130" t="s">
        <v>421</v>
      </c>
      <c r="O367" s="147" t="s">
        <v>3704</v>
      </c>
      <c r="P367" s="129" t="s">
        <v>3705</v>
      </c>
      <c r="Q367" s="147" t="s">
        <v>3700</v>
      </c>
      <c r="R367" s="129" t="s">
        <v>3700</v>
      </c>
      <c r="S367" s="130">
        <v>34449</v>
      </c>
      <c r="T367" s="127" t="s">
        <v>2672</v>
      </c>
      <c r="U367" s="131" t="s">
        <v>2837</v>
      </c>
      <c r="V367" s="153">
        <v>12562200</v>
      </c>
      <c r="W367" s="147" t="s">
        <v>3702</v>
      </c>
      <c r="X367" s="130" t="s">
        <v>3706</v>
      </c>
      <c r="Y367" s="124"/>
    </row>
    <row r="368" spans="2:25" ht="49.5" hidden="1" x14ac:dyDescent="0.25">
      <c r="B368" s="124"/>
      <c r="C368" s="125" t="s">
        <v>915</v>
      </c>
      <c r="D368" s="124">
        <v>407</v>
      </c>
      <c r="E368" s="124" t="s">
        <v>3669</v>
      </c>
      <c r="F368" s="125" t="s">
        <v>1347</v>
      </c>
      <c r="G368" s="128" t="s">
        <v>426</v>
      </c>
      <c r="H368" s="128" t="s">
        <v>2838</v>
      </c>
      <c r="I368" s="129" t="s">
        <v>32</v>
      </c>
      <c r="J368" s="124">
        <f>VLOOKUP(F368,Sheet2!$C$9:$H$673,6,0)</f>
        <v>5</v>
      </c>
      <c r="K368" s="124">
        <v>5</v>
      </c>
      <c r="L368" s="148">
        <v>9198819</v>
      </c>
      <c r="M368" s="129">
        <f t="shared" si="5"/>
        <v>45994095</v>
      </c>
      <c r="N368" s="130" t="s">
        <v>363</v>
      </c>
      <c r="O368" s="147" t="s">
        <v>3704</v>
      </c>
      <c r="P368" s="129" t="s">
        <v>3705</v>
      </c>
      <c r="Q368" s="147" t="s">
        <v>3700</v>
      </c>
      <c r="R368" s="129" t="s">
        <v>3700</v>
      </c>
      <c r="S368" s="130">
        <v>34470</v>
      </c>
      <c r="T368" s="127" t="s">
        <v>2672</v>
      </c>
      <c r="U368" s="131" t="s">
        <v>2840</v>
      </c>
      <c r="V368" s="153">
        <v>9944550</v>
      </c>
      <c r="W368" s="147" t="s">
        <v>3702</v>
      </c>
      <c r="X368" s="130" t="s">
        <v>3706</v>
      </c>
      <c r="Y368" s="124"/>
    </row>
    <row r="369" spans="2:25" ht="49.5" hidden="1" x14ac:dyDescent="0.25">
      <c r="B369" s="124"/>
      <c r="C369" s="125" t="s">
        <v>915</v>
      </c>
      <c r="D369" s="124">
        <v>408</v>
      </c>
      <c r="E369" s="124" t="s">
        <v>3669</v>
      </c>
      <c r="F369" s="125" t="s">
        <v>1348</v>
      </c>
      <c r="G369" s="128" t="s">
        <v>427</v>
      </c>
      <c r="H369" s="128" t="s">
        <v>2841</v>
      </c>
      <c r="I369" s="129" t="s">
        <v>32</v>
      </c>
      <c r="J369" s="124">
        <f>VLOOKUP(F369,Sheet2!$C$9:$H$673,6,0)</f>
        <v>3</v>
      </c>
      <c r="K369" s="124">
        <v>3</v>
      </c>
      <c r="L369" s="148">
        <v>5810175</v>
      </c>
      <c r="M369" s="129">
        <f t="shared" si="5"/>
        <v>17430525</v>
      </c>
      <c r="N369" s="130" t="s">
        <v>428</v>
      </c>
      <c r="O369" s="147" t="s">
        <v>3704</v>
      </c>
      <c r="P369" s="129" t="s">
        <v>3705</v>
      </c>
      <c r="Q369" s="147" t="s">
        <v>3700</v>
      </c>
      <c r="R369" s="129" t="s">
        <v>3700</v>
      </c>
      <c r="S369" s="130">
        <v>34475</v>
      </c>
      <c r="T369" s="127" t="s">
        <v>2672</v>
      </c>
      <c r="U369" s="131" t="s">
        <v>2843</v>
      </c>
      <c r="V369" s="153">
        <v>6280050</v>
      </c>
      <c r="W369" s="147" t="s">
        <v>3702</v>
      </c>
      <c r="X369" s="130" t="s">
        <v>3706</v>
      </c>
      <c r="Y369" s="124"/>
    </row>
    <row r="370" spans="2:25" ht="49.5" hidden="1" x14ac:dyDescent="0.25">
      <c r="B370" s="124"/>
      <c r="C370" s="125" t="s">
        <v>915</v>
      </c>
      <c r="D370" s="124">
        <v>409</v>
      </c>
      <c r="E370" s="124" t="s">
        <v>3669</v>
      </c>
      <c r="F370" s="125" t="s">
        <v>1349</v>
      </c>
      <c r="G370" s="128" t="s">
        <v>429</v>
      </c>
      <c r="H370" s="128" t="s">
        <v>2844</v>
      </c>
      <c r="I370" s="129" t="s">
        <v>32</v>
      </c>
      <c r="J370" s="124">
        <f>VLOOKUP(F370,Sheet2!$C$9:$H$673,6,0)</f>
        <v>3</v>
      </c>
      <c r="K370" s="124">
        <v>3</v>
      </c>
      <c r="L370" s="148">
        <v>9683982</v>
      </c>
      <c r="M370" s="129">
        <f t="shared" si="5"/>
        <v>29051946</v>
      </c>
      <c r="N370" s="130" t="s">
        <v>3713</v>
      </c>
      <c r="O370" s="147" t="s">
        <v>3704</v>
      </c>
      <c r="P370" s="129" t="s">
        <v>3705</v>
      </c>
      <c r="Q370" s="147" t="s">
        <v>3700</v>
      </c>
      <c r="R370" s="129" t="s">
        <v>3700</v>
      </c>
      <c r="S370" s="130">
        <v>34479</v>
      </c>
      <c r="T370" s="127" t="s">
        <v>2672</v>
      </c>
      <c r="U370" s="131" t="s">
        <v>2846</v>
      </c>
      <c r="V370" s="153">
        <v>10470600</v>
      </c>
      <c r="W370" s="147" t="s">
        <v>3702</v>
      </c>
      <c r="X370" s="130" t="s">
        <v>3706</v>
      </c>
      <c r="Y370" s="124"/>
    </row>
    <row r="371" spans="2:25" ht="33" hidden="1" x14ac:dyDescent="0.25">
      <c r="B371" s="124"/>
      <c r="C371" s="125" t="s">
        <v>915</v>
      </c>
      <c r="D371" s="124">
        <v>410</v>
      </c>
      <c r="E371" s="124" t="s">
        <v>3669</v>
      </c>
      <c r="F371" s="125" t="s">
        <v>1350</v>
      </c>
      <c r="G371" s="128" t="s">
        <v>431</v>
      </c>
      <c r="H371" s="128" t="s">
        <v>2847</v>
      </c>
      <c r="I371" s="129" t="s">
        <v>32</v>
      </c>
      <c r="J371" s="124">
        <f>VLOOKUP(F371,Sheet2!$C$9:$H$673,6,0)</f>
        <v>65</v>
      </c>
      <c r="K371" s="124">
        <v>65</v>
      </c>
      <c r="L371" s="148">
        <v>5810175</v>
      </c>
      <c r="M371" s="129">
        <f t="shared" si="5"/>
        <v>377661375</v>
      </c>
      <c r="N371" s="130" t="s">
        <v>363</v>
      </c>
      <c r="O371" s="147" t="s">
        <v>3700</v>
      </c>
      <c r="P371" s="129" t="s">
        <v>3701</v>
      </c>
      <c r="Q371" s="147" t="s">
        <v>3700</v>
      </c>
      <c r="R371" s="129" t="s">
        <v>3700</v>
      </c>
      <c r="S371" s="130">
        <v>37200</v>
      </c>
      <c r="T371" s="127" t="s">
        <v>2665</v>
      </c>
      <c r="U371" s="131" t="s">
        <v>2849</v>
      </c>
      <c r="V371" s="153">
        <v>6280050</v>
      </c>
      <c r="W371" s="147" t="s">
        <v>3707</v>
      </c>
      <c r="X371" s="130" t="s">
        <v>3706</v>
      </c>
      <c r="Y371" s="124"/>
    </row>
    <row r="372" spans="2:25" ht="33" hidden="1" x14ac:dyDescent="0.25">
      <c r="B372" s="124"/>
      <c r="C372" s="125" t="s">
        <v>915</v>
      </c>
      <c r="D372" s="124">
        <v>411</v>
      </c>
      <c r="E372" s="124" t="s">
        <v>3669</v>
      </c>
      <c r="F372" s="125" t="s">
        <v>1351</v>
      </c>
      <c r="G372" s="128" t="s">
        <v>432</v>
      </c>
      <c r="H372" s="128" t="s">
        <v>2850</v>
      </c>
      <c r="I372" s="129" t="s">
        <v>32</v>
      </c>
      <c r="J372" s="124">
        <f>VLOOKUP(F372,Sheet2!$C$9:$H$673,6,0)</f>
        <v>12</v>
      </c>
      <c r="K372" s="124">
        <v>12</v>
      </c>
      <c r="L372" s="148">
        <v>2904552</v>
      </c>
      <c r="M372" s="129">
        <f t="shared" si="5"/>
        <v>34854624</v>
      </c>
      <c r="N372" s="130" t="s">
        <v>366</v>
      </c>
      <c r="O372" s="147" t="s">
        <v>3700</v>
      </c>
      <c r="P372" s="129" t="s">
        <v>3701</v>
      </c>
      <c r="Q372" s="147" t="s">
        <v>3700</v>
      </c>
      <c r="R372" s="129" t="s">
        <v>3700</v>
      </c>
      <c r="S372" s="130">
        <v>37205</v>
      </c>
      <c r="T372" s="127" t="s">
        <v>2665</v>
      </c>
      <c r="U372" s="131" t="s">
        <v>2852</v>
      </c>
      <c r="V372" s="153">
        <v>3140550</v>
      </c>
      <c r="W372" s="147" t="s">
        <v>3702</v>
      </c>
      <c r="X372" s="130" t="s">
        <v>3706</v>
      </c>
      <c r="Y372" s="124"/>
    </row>
    <row r="373" spans="2:25" ht="33" hidden="1" x14ac:dyDescent="0.25">
      <c r="B373" s="124"/>
      <c r="C373" s="125" t="s">
        <v>915</v>
      </c>
      <c r="D373" s="124">
        <v>412</v>
      </c>
      <c r="E373" s="124" t="s">
        <v>3669</v>
      </c>
      <c r="F373" s="125" t="s">
        <v>1352</v>
      </c>
      <c r="G373" s="128" t="s">
        <v>433</v>
      </c>
      <c r="H373" s="128" t="s">
        <v>2853</v>
      </c>
      <c r="I373" s="129" t="s">
        <v>32</v>
      </c>
      <c r="J373" s="124">
        <f>VLOOKUP(F373,Sheet2!$C$9:$H$673,6,0)</f>
        <v>35</v>
      </c>
      <c r="K373" s="124">
        <v>35</v>
      </c>
      <c r="L373" s="148">
        <v>8949276</v>
      </c>
      <c r="M373" s="129">
        <f t="shared" si="5"/>
        <v>313224660</v>
      </c>
      <c r="N373" s="130" t="s">
        <v>363</v>
      </c>
      <c r="O373" s="147" t="s">
        <v>3700</v>
      </c>
      <c r="P373" s="129" t="s">
        <v>3701</v>
      </c>
      <c r="Q373" s="147" t="s">
        <v>3700</v>
      </c>
      <c r="R373" s="129" t="s">
        <v>3700</v>
      </c>
      <c r="S373" s="130">
        <v>37210</v>
      </c>
      <c r="T373" s="127" t="s">
        <v>2665</v>
      </c>
      <c r="U373" s="131" t="s">
        <v>2855</v>
      </c>
      <c r="V373" s="153">
        <v>9673650</v>
      </c>
      <c r="W373" s="147" t="s">
        <v>3702</v>
      </c>
      <c r="X373" s="130" t="s">
        <v>3706</v>
      </c>
      <c r="Y373" s="124"/>
    </row>
    <row r="374" spans="2:25" ht="33" hidden="1" x14ac:dyDescent="0.25">
      <c r="B374" s="124"/>
      <c r="C374" s="125" t="s">
        <v>915</v>
      </c>
      <c r="D374" s="124">
        <v>413</v>
      </c>
      <c r="E374" s="124" t="s">
        <v>3669</v>
      </c>
      <c r="F374" s="125" t="s">
        <v>1353</v>
      </c>
      <c r="G374" s="128" t="s">
        <v>434</v>
      </c>
      <c r="H374" s="128" t="s">
        <v>2856</v>
      </c>
      <c r="I374" s="129" t="s">
        <v>32</v>
      </c>
      <c r="J374" s="124">
        <f>VLOOKUP(F374,Sheet2!$C$9:$H$673,6,0)</f>
        <v>12</v>
      </c>
      <c r="K374" s="124">
        <v>12</v>
      </c>
      <c r="L374" s="148">
        <v>3873807</v>
      </c>
      <c r="M374" s="129">
        <f t="shared" si="5"/>
        <v>46485684</v>
      </c>
      <c r="N374" s="130" t="s">
        <v>3717</v>
      </c>
      <c r="O374" s="147" t="s">
        <v>3700</v>
      </c>
      <c r="P374" s="129" t="s">
        <v>3701</v>
      </c>
      <c r="Q374" s="147" t="s">
        <v>3700</v>
      </c>
      <c r="R374" s="129" t="s">
        <v>3700</v>
      </c>
      <c r="S374" s="130">
        <v>37215</v>
      </c>
      <c r="T374" s="127" t="s">
        <v>2665</v>
      </c>
      <c r="U374" s="131" t="s">
        <v>2858</v>
      </c>
      <c r="V374" s="153">
        <v>4189500</v>
      </c>
      <c r="W374" s="147" t="s">
        <v>3702</v>
      </c>
      <c r="X374" s="130" t="s">
        <v>3706</v>
      </c>
      <c r="Y374" s="124"/>
    </row>
    <row r="375" spans="2:25" ht="33" hidden="1" x14ac:dyDescent="0.25">
      <c r="B375" s="124"/>
      <c r="C375" s="125" t="s">
        <v>915</v>
      </c>
      <c r="D375" s="124">
        <v>414</v>
      </c>
      <c r="E375" s="124" t="s">
        <v>3669</v>
      </c>
      <c r="F375" s="125" t="s">
        <v>1354</v>
      </c>
      <c r="G375" s="128" t="s">
        <v>436</v>
      </c>
      <c r="H375" s="128" t="s">
        <v>2859</v>
      </c>
      <c r="I375" s="129" t="s">
        <v>32</v>
      </c>
      <c r="J375" s="124">
        <f>VLOOKUP(F375,Sheet2!$C$9:$H$673,6,0)</f>
        <v>5</v>
      </c>
      <c r="K375" s="124">
        <v>5</v>
      </c>
      <c r="L375" s="148">
        <v>5804820</v>
      </c>
      <c r="M375" s="129">
        <f t="shared" si="5"/>
        <v>29024100</v>
      </c>
      <c r="N375" s="130" t="s">
        <v>363</v>
      </c>
      <c r="O375" s="147" t="s">
        <v>3700</v>
      </c>
      <c r="P375" s="129" t="s">
        <v>3701</v>
      </c>
      <c r="Q375" s="147" t="s">
        <v>3700</v>
      </c>
      <c r="R375" s="129" t="s">
        <v>3700</v>
      </c>
      <c r="S375" s="130">
        <v>37300</v>
      </c>
      <c r="T375" s="127" t="s">
        <v>2665</v>
      </c>
      <c r="U375" s="131" t="s">
        <v>2861</v>
      </c>
      <c r="V375" s="153">
        <v>6274800</v>
      </c>
      <c r="W375" s="147" t="s">
        <v>3702</v>
      </c>
      <c r="X375" s="130" t="s">
        <v>3703</v>
      </c>
      <c r="Y375" s="124"/>
    </row>
    <row r="376" spans="2:25" ht="33" hidden="1" x14ac:dyDescent="0.25">
      <c r="B376" s="124"/>
      <c r="C376" s="125" t="s">
        <v>915</v>
      </c>
      <c r="D376" s="124">
        <v>415</v>
      </c>
      <c r="E376" s="124" t="s">
        <v>3669</v>
      </c>
      <c r="F376" s="125" t="s">
        <v>1355</v>
      </c>
      <c r="G376" s="128" t="s">
        <v>437</v>
      </c>
      <c r="H376" s="128" t="s">
        <v>2862</v>
      </c>
      <c r="I376" s="129" t="s">
        <v>32</v>
      </c>
      <c r="J376" s="124">
        <f>VLOOKUP(F376,Sheet2!$C$9:$H$673,6,0)</f>
        <v>3</v>
      </c>
      <c r="K376" s="124">
        <v>3</v>
      </c>
      <c r="L376" s="148">
        <v>6447420</v>
      </c>
      <c r="M376" s="129">
        <f t="shared" si="5"/>
        <v>19342260</v>
      </c>
      <c r="N376" s="130" t="s">
        <v>366</v>
      </c>
      <c r="O376" s="147" t="s">
        <v>3700</v>
      </c>
      <c r="P376" s="129" t="s">
        <v>3701</v>
      </c>
      <c r="Q376" s="147" t="s">
        <v>3700</v>
      </c>
      <c r="R376" s="129" t="s">
        <v>3700</v>
      </c>
      <c r="S376" s="130">
        <v>37305</v>
      </c>
      <c r="T376" s="127" t="s">
        <v>2665</v>
      </c>
      <c r="U376" s="131" t="s">
        <v>2864</v>
      </c>
      <c r="V376" s="153">
        <v>6968850</v>
      </c>
      <c r="W376" s="147" t="s">
        <v>3702</v>
      </c>
      <c r="X376" s="130" t="s">
        <v>3703</v>
      </c>
      <c r="Y376" s="124"/>
    </row>
    <row r="377" spans="2:25" ht="33" hidden="1" x14ac:dyDescent="0.25">
      <c r="B377" s="124"/>
      <c r="C377" s="125" t="s">
        <v>915</v>
      </c>
      <c r="D377" s="124">
        <v>416</v>
      </c>
      <c r="E377" s="124" t="s">
        <v>3669</v>
      </c>
      <c r="F377" s="125" t="s">
        <v>1356</v>
      </c>
      <c r="G377" s="128" t="s">
        <v>438</v>
      </c>
      <c r="H377" s="128" t="s">
        <v>2865</v>
      </c>
      <c r="I377" s="129" t="s">
        <v>32</v>
      </c>
      <c r="J377" s="124">
        <f>VLOOKUP(F377,Sheet2!$C$9:$H$673,6,0)</f>
        <v>3</v>
      </c>
      <c r="K377" s="124">
        <v>3</v>
      </c>
      <c r="L377" s="148">
        <v>5172930</v>
      </c>
      <c r="M377" s="129">
        <f t="shared" si="5"/>
        <v>15518790</v>
      </c>
      <c r="N377" s="130" t="s">
        <v>3718</v>
      </c>
      <c r="O377" s="147" t="s">
        <v>3700</v>
      </c>
      <c r="P377" s="129" t="s">
        <v>3701</v>
      </c>
      <c r="Q377" s="147" t="s">
        <v>3700</v>
      </c>
      <c r="R377" s="129" t="s">
        <v>3700</v>
      </c>
      <c r="S377" s="130">
        <v>37309</v>
      </c>
      <c r="T377" s="127" t="s">
        <v>2665</v>
      </c>
      <c r="U377" s="131" t="s">
        <v>2867</v>
      </c>
      <c r="V377" s="153">
        <v>5593350</v>
      </c>
      <c r="W377" s="147" t="s">
        <v>3702</v>
      </c>
      <c r="X377" s="130" t="s">
        <v>3703</v>
      </c>
      <c r="Y377" s="124"/>
    </row>
    <row r="378" spans="2:25" ht="33" hidden="1" x14ac:dyDescent="0.25">
      <c r="B378" s="124"/>
      <c r="C378" s="125" t="s">
        <v>915</v>
      </c>
      <c r="D378" s="124">
        <v>417</v>
      </c>
      <c r="E378" s="124" t="s">
        <v>3669</v>
      </c>
      <c r="F378" s="125" t="s">
        <v>1357</v>
      </c>
      <c r="G378" s="128" t="s">
        <v>440</v>
      </c>
      <c r="H378" s="128" t="s">
        <v>2868</v>
      </c>
      <c r="I378" s="129" t="s">
        <v>32</v>
      </c>
      <c r="J378" s="124">
        <f>VLOOKUP(F378,Sheet2!$C$9:$H$673,6,0)</f>
        <v>18</v>
      </c>
      <c r="K378" s="124">
        <v>18</v>
      </c>
      <c r="L378" s="148">
        <v>9403380</v>
      </c>
      <c r="M378" s="129">
        <f t="shared" si="5"/>
        <v>169260840</v>
      </c>
      <c r="N378" s="130" t="s">
        <v>363</v>
      </c>
      <c r="O378" s="147" t="s">
        <v>3700</v>
      </c>
      <c r="P378" s="129" t="s">
        <v>3701</v>
      </c>
      <c r="Q378" s="147" t="s">
        <v>3700</v>
      </c>
      <c r="R378" s="129" t="s">
        <v>3700</v>
      </c>
      <c r="S378" s="130">
        <v>386357</v>
      </c>
      <c r="T378" s="127" t="s">
        <v>2665</v>
      </c>
      <c r="U378" s="131" t="s">
        <v>2870</v>
      </c>
      <c r="V378" s="153">
        <v>10166100</v>
      </c>
      <c r="W378" s="147" t="s">
        <v>3702</v>
      </c>
      <c r="X378" s="130" t="s">
        <v>3706</v>
      </c>
      <c r="Y378" s="124"/>
    </row>
    <row r="379" spans="2:25" ht="33" hidden="1" x14ac:dyDescent="0.25">
      <c r="B379" s="124"/>
      <c r="C379" s="125" t="s">
        <v>915</v>
      </c>
      <c r="D379" s="124">
        <v>418</v>
      </c>
      <c r="E379" s="124" t="s">
        <v>3669</v>
      </c>
      <c r="F379" s="125" t="s">
        <v>1358</v>
      </c>
      <c r="G379" s="128" t="s">
        <v>441</v>
      </c>
      <c r="H379" s="128" t="s">
        <v>2871</v>
      </c>
      <c r="I379" s="129" t="s">
        <v>32</v>
      </c>
      <c r="J379" s="124">
        <f>VLOOKUP(F379,Sheet2!$C$9:$H$673,6,0)</f>
        <v>8</v>
      </c>
      <c r="K379" s="124">
        <v>8</v>
      </c>
      <c r="L379" s="148">
        <v>5165433</v>
      </c>
      <c r="M379" s="129">
        <f t="shared" si="5"/>
        <v>41323464</v>
      </c>
      <c r="N379" s="130" t="s">
        <v>366</v>
      </c>
      <c r="O379" s="147" t="s">
        <v>3700</v>
      </c>
      <c r="P379" s="129" t="s">
        <v>3701</v>
      </c>
      <c r="Q379" s="147" t="s">
        <v>3700</v>
      </c>
      <c r="R379" s="129" t="s">
        <v>3700</v>
      </c>
      <c r="S379" s="130">
        <v>386358</v>
      </c>
      <c r="T379" s="127" t="s">
        <v>2665</v>
      </c>
      <c r="U379" s="131" t="s">
        <v>2873</v>
      </c>
      <c r="V379" s="153">
        <v>5583900</v>
      </c>
      <c r="W379" s="147" t="s">
        <v>3702</v>
      </c>
      <c r="X379" s="130" t="s">
        <v>3706</v>
      </c>
      <c r="Y379" s="124"/>
    </row>
    <row r="380" spans="2:25" ht="33" hidden="1" x14ac:dyDescent="0.25">
      <c r="B380" s="124"/>
      <c r="C380" s="125" t="s">
        <v>915</v>
      </c>
      <c r="D380" s="124">
        <v>419</v>
      </c>
      <c r="E380" s="124" t="s">
        <v>3669</v>
      </c>
      <c r="F380" s="125" t="s">
        <v>1359</v>
      </c>
      <c r="G380" s="128" t="s">
        <v>442</v>
      </c>
      <c r="H380" s="128" t="s">
        <v>2874</v>
      </c>
      <c r="I380" s="129" t="s">
        <v>32</v>
      </c>
      <c r="J380" s="124">
        <f>VLOOKUP(F380,Sheet2!$C$9:$H$673,6,0)</f>
        <v>22</v>
      </c>
      <c r="K380" s="124">
        <v>22</v>
      </c>
      <c r="L380" s="148">
        <v>9483705</v>
      </c>
      <c r="M380" s="129">
        <f t="shared" si="5"/>
        <v>208641510</v>
      </c>
      <c r="N380" s="130" t="s">
        <v>363</v>
      </c>
      <c r="O380" s="147" t="s">
        <v>3700</v>
      </c>
      <c r="P380" s="129" t="s">
        <v>3701</v>
      </c>
      <c r="Q380" s="147" t="s">
        <v>3700</v>
      </c>
      <c r="R380" s="129" t="s">
        <v>3700</v>
      </c>
      <c r="S380" s="130">
        <v>387620</v>
      </c>
      <c r="T380" s="127" t="s">
        <v>2665</v>
      </c>
      <c r="U380" s="131" t="s">
        <v>2876</v>
      </c>
      <c r="V380" s="153">
        <v>10253250</v>
      </c>
      <c r="W380" s="147" t="s">
        <v>3702</v>
      </c>
      <c r="X380" s="130" t="s">
        <v>3706</v>
      </c>
      <c r="Y380" s="124"/>
    </row>
    <row r="381" spans="2:25" ht="33" hidden="1" x14ac:dyDescent="0.25">
      <c r="B381" s="124"/>
      <c r="C381" s="125" t="s">
        <v>915</v>
      </c>
      <c r="D381" s="124">
        <v>420</v>
      </c>
      <c r="E381" s="124" t="s">
        <v>3669</v>
      </c>
      <c r="F381" s="125" t="s">
        <v>1360</v>
      </c>
      <c r="G381" s="128" t="s">
        <v>443</v>
      </c>
      <c r="H381" s="128" t="s">
        <v>2877</v>
      </c>
      <c r="I381" s="129" t="s">
        <v>32</v>
      </c>
      <c r="J381" s="124">
        <f>VLOOKUP(F381,Sheet2!$C$9:$H$673,6,0)</f>
        <v>8</v>
      </c>
      <c r="K381" s="124">
        <v>8</v>
      </c>
      <c r="L381" s="148">
        <v>6779430</v>
      </c>
      <c r="M381" s="129">
        <f t="shared" si="5"/>
        <v>54235440</v>
      </c>
      <c r="N381" s="130" t="s">
        <v>444</v>
      </c>
      <c r="O381" s="147" t="s">
        <v>3700</v>
      </c>
      <c r="P381" s="129" t="s">
        <v>3701</v>
      </c>
      <c r="Q381" s="147" t="s">
        <v>3700</v>
      </c>
      <c r="R381" s="129" t="s">
        <v>3700</v>
      </c>
      <c r="S381" s="130">
        <v>387647</v>
      </c>
      <c r="T381" s="127" t="s">
        <v>2665</v>
      </c>
      <c r="U381" s="131" t="s">
        <v>2879</v>
      </c>
      <c r="V381" s="153">
        <v>7331100</v>
      </c>
      <c r="W381" s="147" t="s">
        <v>3702</v>
      </c>
      <c r="X381" s="130" t="s">
        <v>3706</v>
      </c>
      <c r="Y381" s="124"/>
    </row>
    <row r="382" spans="2:25" ht="33" hidden="1" x14ac:dyDescent="0.25">
      <c r="B382" s="124"/>
      <c r="C382" s="125" t="s">
        <v>915</v>
      </c>
      <c r="D382" s="124">
        <v>421</v>
      </c>
      <c r="E382" s="124" t="s">
        <v>3669</v>
      </c>
      <c r="F382" s="125" t="s">
        <v>1361</v>
      </c>
      <c r="G382" s="128" t="s">
        <v>445</v>
      </c>
      <c r="H382" s="128" t="s">
        <v>2880</v>
      </c>
      <c r="I382" s="129" t="s">
        <v>32</v>
      </c>
      <c r="J382" s="124">
        <f>VLOOKUP(F382,Sheet2!$C$9:$H$673,6,0)</f>
        <v>28</v>
      </c>
      <c r="K382" s="124">
        <v>28</v>
      </c>
      <c r="L382" s="148">
        <v>9483705</v>
      </c>
      <c r="M382" s="129">
        <f t="shared" si="5"/>
        <v>265543740</v>
      </c>
      <c r="N382" s="130" t="s">
        <v>363</v>
      </c>
      <c r="O382" s="147" t="s">
        <v>3700</v>
      </c>
      <c r="P382" s="129" t="s">
        <v>3701</v>
      </c>
      <c r="Q382" s="147" t="s">
        <v>3700</v>
      </c>
      <c r="R382" s="129" t="s">
        <v>3700</v>
      </c>
      <c r="S382" s="130">
        <v>387687</v>
      </c>
      <c r="T382" s="127" t="s">
        <v>2665</v>
      </c>
      <c r="U382" s="131" t="s">
        <v>2882</v>
      </c>
      <c r="V382" s="153">
        <v>10253250</v>
      </c>
      <c r="W382" s="147" t="s">
        <v>3702</v>
      </c>
      <c r="X382" s="130" t="s">
        <v>3706</v>
      </c>
      <c r="Y382" s="124"/>
    </row>
    <row r="383" spans="2:25" ht="33" hidden="1" x14ac:dyDescent="0.25">
      <c r="B383" s="124"/>
      <c r="C383" s="125" t="s">
        <v>915</v>
      </c>
      <c r="D383" s="124">
        <v>422</v>
      </c>
      <c r="E383" s="124" t="s">
        <v>3669</v>
      </c>
      <c r="F383" s="125" t="s">
        <v>1362</v>
      </c>
      <c r="G383" s="128" t="s">
        <v>116</v>
      </c>
      <c r="H383" s="128" t="s">
        <v>2883</v>
      </c>
      <c r="I383" s="129" t="s">
        <v>32</v>
      </c>
      <c r="J383" s="124">
        <f>VLOOKUP(F383,Sheet2!$C$9:$H$673,6,0)</f>
        <v>8</v>
      </c>
      <c r="K383" s="124">
        <v>8</v>
      </c>
      <c r="L383" s="148">
        <v>7941465</v>
      </c>
      <c r="M383" s="129">
        <f t="shared" si="5"/>
        <v>63531720</v>
      </c>
      <c r="N383" s="130" t="s">
        <v>366</v>
      </c>
      <c r="O383" s="147" t="s">
        <v>3700</v>
      </c>
      <c r="P383" s="129" t="s">
        <v>3701</v>
      </c>
      <c r="Q383" s="147" t="s">
        <v>3700</v>
      </c>
      <c r="R383" s="129" t="s">
        <v>3700</v>
      </c>
      <c r="S383" s="130">
        <v>387688</v>
      </c>
      <c r="T383" s="127" t="s">
        <v>2665</v>
      </c>
      <c r="U383" s="131" t="s">
        <v>2885</v>
      </c>
      <c r="V383" s="153">
        <v>9968700</v>
      </c>
      <c r="W383" s="147" t="s">
        <v>3702</v>
      </c>
      <c r="X383" s="130" t="s">
        <v>3706</v>
      </c>
      <c r="Y383" s="124"/>
    </row>
    <row r="384" spans="2:25" ht="33" hidden="1" x14ac:dyDescent="0.25">
      <c r="B384" s="124"/>
      <c r="C384" s="125" t="s">
        <v>915</v>
      </c>
      <c r="D384" s="124">
        <v>423</v>
      </c>
      <c r="E384" s="124" t="s">
        <v>3669</v>
      </c>
      <c r="F384" s="125" t="s">
        <v>1363</v>
      </c>
      <c r="G384" s="128" t="s">
        <v>446</v>
      </c>
      <c r="H384" s="128" t="s">
        <v>2886</v>
      </c>
      <c r="I384" s="129" t="s">
        <v>32</v>
      </c>
      <c r="J384" s="124">
        <f>VLOOKUP(F384,Sheet2!$C$9:$H$673,6,0)</f>
        <v>5</v>
      </c>
      <c r="K384" s="124">
        <v>5</v>
      </c>
      <c r="L384" s="148">
        <v>19369035</v>
      </c>
      <c r="M384" s="129">
        <f t="shared" si="5"/>
        <v>96845175</v>
      </c>
      <c r="N384" s="130" t="s">
        <v>363</v>
      </c>
      <c r="O384" s="147" t="s">
        <v>3700</v>
      </c>
      <c r="P384" s="129" t="s">
        <v>3701</v>
      </c>
      <c r="Q384" s="147" t="s">
        <v>3700</v>
      </c>
      <c r="R384" s="129" t="s">
        <v>3700</v>
      </c>
      <c r="S384" s="130">
        <v>387992</v>
      </c>
      <c r="T384" s="127" t="s">
        <v>2665</v>
      </c>
      <c r="U384" s="131" t="s">
        <v>2888</v>
      </c>
      <c r="V384" s="153">
        <v>20934900</v>
      </c>
      <c r="W384" s="147" t="s">
        <v>3702</v>
      </c>
      <c r="X384" s="130" t="s">
        <v>3703</v>
      </c>
      <c r="Y384" s="124"/>
    </row>
    <row r="385" spans="2:25" ht="33" hidden="1" x14ac:dyDescent="0.25">
      <c r="B385" s="124"/>
      <c r="C385" s="125" t="s">
        <v>915</v>
      </c>
      <c r="D385" s="124">
        <v>424</v>
      </c>
      <c r="E385" s="124" t="s">
        <v>3669</v>
      </c>
      <c r="F385" s="125" t="s">
        <v>1364</v>
      </c>
      <c r="G385" s="128" t="s">
        <v>447</v>
      </c>
      <c r="H385" s="128" t="s">
        <v>2889</v>
      </c>
      <c r="I385" s="129" t="s">
        <v>32</v>
      </c>
      <c r="J385" s="124">
        <f>VLOOKUP(F385,Sheet2!$C$9:$H$673,6,0)</f>
        <v>3</v>
      </c>
      <c r="K385" s="124">
        <v>3</v>
      </c>
      <c r="L385" s="148">
        <v>12916260</v>
      </c>
      <c r="M385" s="129">
        <f t="shared" si="5"/>
        <v>38748780</v>
      </c>
      <c r="N385" s="130" t="s">
        <v>439</v>
      </c>
      <c r="O385" s="147" t="s">
        <v>3700</v>
      </c>
      <c r="P385" s="129" t="s">
        <v>3701</v>
      </c>
      <c r="Q385" s="147" t="s">
        <v>3700</v>
      </c>
      <c r="R385" s="129" t="s">
        <v>3700</v>
      </c>
      <c r="S385" s="130">
        <v>387993</v>
      </c>
      <c r="T385" s="127" t="s">
        <v>2665</v>
      </c>
      <c r="U385" s="131" t="s">
        <v>2891</v>
      </c>
      <c r="V385" s="153">
        <v>13960800</v>
      </c>
      <c r="W385" s="147" t="s">
        <v>3702</v>
      </c>
      <c r="X385" s="130" t="s">
        <v>3703</v>
      </c>
      <c r="Y385" s="124"/>
    </row>
    <row r="386" spans="2:25" ht="33" hidden="1" x14ac:dyDescent="0.25">
      <c r="B386" s="124"/>
      <c r="C386" s="125" t="s">
        <v>915</v>
      </c>
      <c r="D386" s="124">
        <v>425</v>
      </c>
      <c r="E386" s="124" t="s">
        <v>3669</v>
      </c>
      <c r="F386" s="125" t="s">
        <v>1365</v>
      </c>
      <c r="G386" s="128" t="s">
        <v>448</v>
      </c>
      <c r="H386" s="128" t="s">
        <v>2892</v>
      </c>
      <c r="I386" s="129" t="s">
        <v>32</v>
      </c>
      <c r="J386" s="124">
        <f>VLOOKUP(F386,Sheet2!$C$9:$H$673,6,0)</f>
        <v>5</v>
      </c>
      <c r="K386" s="124">
        <v>5</v>
      </c>
      <c r="L386" s="148">
        <v>9683982</v>
      </c>
      <c r="M386" s="129">
        <f t="shared" si="5"/>
        <v>48419910</v>
      </c>
      <c r="N386" s="130" t="s">
        <v>3719</v>
      </c>
      <c r="O386" s="147" t="s">
        <v>3700</v>
      </c>
      <c r="P386" s="129" t="s">
        <v>3701</v>
      </c>
      <c r="Q386" s="147" t="s">
        <v>3700</v>
      </c>
      <c r="R386" s="129" t="s">
        <v>3700</v>
      </c>
      <c r="S386" s="130">
        <v>387999</v>
      </c>
      <c r="T386" s="127" t="s">
        <v>2665</v>
      </c>
      <c r="U386" s="131" t="s">
        <v>2894</v>
      </c>
      <c r="V386" s="153">
        <v>10470600</v>
      </c>
      <c r="W386" s="147" t="s">
        <v>3702</v>
      </c>
      <c r="X386" s="130" t="s">
        <v>3703</v>
      </c>
      <c r="Y386" s="124"/>
    </row>
    <row r="387" spans="2:25" ht="33" hidden="1" x14ac:dyDescent="0.25">
      <c r="B387" s="124"/>
      <c r="C387" s="125" t="s">
        <v>915</v>
      </c>
      <c r="D387" s="124">
        <v>426</v>
      </c>
      <c r="E387" s="124" t="s">
        <v>3669</v>
      </c>
      <c r="F387" s="125" t="s">
        <v>1366</v>
      </c>
      <c r="G387" s="128" t="s">
        <v>449</v>
      </c>
      <c r="H387" s="128" t="s">
        <v>2895</v>
      </c>
      <c r="I387" s="129" t="s">
        <v>32</v>
      </c>
      <c r="J387" s="124">
        <f>VLOOKUP(F387,Sheet2!$C$9:$H$673,6,0)</f>
        <v>5</v>
      </c>
      <c r="K387" s="124">
        <v>5</v>
      </c>
      <c r="L387" s="148">
        <v>3226923</v>
      </c>
      <c r="M387" s="129">
        <f t="shared" si="5"/>
        <v>16134615</v>
      </c>
      <c r="N387" s="130" t="s">
        <v>363</v>
      </c>
      <c r="O387" s="147" t="s">
        <v>3700</v>
      </c>
      <c r="P387" s="129" t="s">
        <v>3701</v>
      </c>
      <c r="Q387" s="147" t="s">
        <v>3700</v>
      </c>
      <c r="R387" s="129" t="s">
        <v>3700</v>
      </c>
      <c r="S387" s="130">
        <v>973243</v>
      </c>
      <c r="T387" s="127" t="s">
        <v>2665</v>
      </c>
      <c r="U387" s="131" t="s">
        <v>2897</v>
      </c>
      <c r="V387" s="153">
        <v>3491250</v>
      </c>
      <c r="W387" s="147" t="s">
        <v>3702</v>
      </c>
      <c r="X387" s="130" t="s">
        <v>3706</v>
      </c>
      <c r="Y387" s="124"/>
    </row>
    <row r="388" spans="2:25" ht="33" hidden="1" x14ac:dyDescent="0.25">
      <c r="B388" s="124"/>
      <c r="C388" s="125" t="s">
        <v>915</v>
      </c>
      <c r="D388" s="124">
        <v>427</v>
      </c>
      <c r="E388" s="124" t="s">
        <v>3669</v>
      </c>
      <c r="F388" s="125" t="s">
        <v>1367</v>
      </c>
      <c r="G388" s="128" t="s">
        <v>450</v>
      </c>
      <c r="H388" s="128" t="s">
        <v>2898</v>
      </c>
      <c r="I388" s="129" t="s">
        <v>32</v>
      </c>
      <c r="J388" s="124">
        <f>VLOOKUP(F388,Sheet2!$C$9:$H$673,6,0)</f>
        <v>3</v>
      </c>
      <c r="K388" s="124">
        <v>3</v>
      </c>
      <c r="L388" s="148">
        <v>3873807</v>
      </c>
      <c r="M388" s="129">
        <f t="shared" si="5"/>
        <v>11621421</v>
      </c>
      <c r="N388" s="130" t="s">
        <v>396</v>
      </c>
      <c r="O388" s="147" t="s">
        <v>3700</v>
      </c>
      <c r="P388" s="129" t="s">
        <v>3701</v>
      </c>
      <c r="Q388" s="147" t="s">
        <v>3700</v>
      </c>
      <c r="R388" s="129" t="s">
        <v>3700</v>
      </c>
      <c r="S388" s="130">
        <v>973244</v>
      </c>
      <c r="T388" s="127" t="s">
        <v>2665</v>
      </c>
      <c r="U388" s="131" t="s">
        <v>2900</v>
      </c>
      <c r="V388" s="153">
        <v>4189500</v>
      </c>
      <c r="W388" s="147" t="s">
        <v>3702</v>
      </c>
      <c r="X388" s="130" t="s">
        <v>3706</v>
      </c>
      <c r="Y388" s="124"/>
    </row>
    <row r="389" spans="2:25" ht="33" hidden="1" x14ac:dyDescent="0.25">
      <c r="B389" s="124"/>
      <c r="C389" s="125" t="s">
        <v>915</v>
      </c>
      <c r="D389" s="124">
        <v>428</v>
      </c>
      <c r="E389" s="124" t="s">
        <v>3669</v>
      </c>
      <c r="F389" s="125" t="s">
        <v>1368</v>
      </c>
      <c r="G389" s="128" t="s">
        <v>451</v>
      </c>
      <c r="H389" s="128" t="s">
        <v>2901</v>
      </c>
      <c r="I389" s="129" t="s">
        <v>32</v>
      </c>
      <c r="J389" s="124">
        <f>VLOOKUP(F389,Sheet2!$C$9:$H$673,6,0)</f>
        <v>5</v>
      </c>
      <c r="K389" s="124">
        <v>5</v>
      </c>
      <c r="L389" s="148">
        <v>7118937</v>
      </c>
      <c r="M389" s="129">
        <f t="shared" si="5"/>
        <v>35594685</v>
      </c>
      <c r="N389" s="130" t="s">
        <v>363</v>
      </c>
      <c r="O389" s="147" t="s">
        <v>3700</v>
      </c>
      <c r="P389" s="129" t="s">
        <v>3701</v>
      </c>
      <c r="Q389" s="147" t="s">
        <v>3700</v>
      </c>
      <c r="R389" s="129" t="s">
        <v>3700</v>
      </c>
      <c r="S389" s="130" t="s">
        <v>2902</v>
      </c>
      <c r="T389" s="127" t="s">
        <v>2665</v>
      </c>
      <c r="U389" s="131" t="s">
        <v>2903</v>
      </c>
      <c r="V389" s="153">
        <v>7696500</v>
      </c>
      <c r="W389" s="147" t="s">
        <v>3702</v>
      </c>
      <c r="X389" s="130" t="s">
        <v>3703</v>
      </c>
      <c r="Y389" s="124"/>
    </row>
    <row r="390" spans="2:25" ht="33" hidden="1" x14ac:dyDescent="0.25">
      <c r="B390" s="124"/>
      <c r="C390" s="125" t="s">
        <v>915</v>
      </c>
      <c r="D390" s="124">
        <v>429</v>
      </c>
      <c r="E390" s="124" t="s">
        <v>3669</v>
      </c>
      <c r="F390" s="125" t="s">
        <v>1369</v>
      </c>
      <c r="G390" s="128" t="s">
        <v>142</v>
      </c>
      <c r="H390" s="128" t="s">
        <v>2904</v>
      </c>
      <c r="I390" s="129" t="s">
        <v>32</v>
      </c>
      <c r="J390" s="124">
        <f>VLOOKUP(F390,Sheet2!$C$9:$H$673,6,0)</f>
        <v>3</v>
      </c>
      <c r="K390" s="124">
        <v>3</v>
      </c>
      <c r="L390" s="148">
        <v>4406094</v>
      </c>
      <c r="M390" s="129">
        <f t="shared" si="5"/>
        <v>13218282</v>
      </c>
      <c r="N390" s="130" t="s">
        <v>452</v>
      </c>
      <c r="O390" s="147" t="s">
        <v>3700</v>
      </c>
      <c r="P390" s="129" t="s">
        <v>3701</v>
      </c>
      <c r="Q390" s="147" t="s">
        <v>3700</v>
      </c>
      <c r="R390" s="129" t="s">
        <v>3700</v>
      </c>
      <c r="S390" s="130" t="s">
        <v>2905</v>
      </c>
      <c r="T390" s="127" t="s">
        <v>2665</v>
      </c>
      <c r="U390" s="131" t="s">
        <v>2906</v>
      </c>
      <c r="V390" s="153">
        <v>4761750</v>
      </c>
      <c r="W390" s="147" t="s">
        <v>3702</v>
      </c>
      <c r="X390" s="130" t="s">
        <v>3703</v>
      </c>
      <c r="Y390" s="124"/>
    </row>
    <row r="391" spans="2:25" ht="33" hidden="1" x14ac:dyDescent="0.25">
      <c r="B391" s="124"/>
      <c r="C391" s="125" t="s">
        <v>915</v>
      </c>
      <c r="D391" s="124">
        <v>430</v>
      </c>
      <c r="E391" s="124" t="s">
        <v>3669</v>
      </c>
      <c r="F391" s="125" t="s">
        <v>1370</v>
      </c>
      <c r="G391" s="128" t="s">
        <v>453</v>
      </c>
      <c r="H391" s="128" t="s">
        <v>2907</v>
      </c>
      <c r="I391" s="129" t="s">
        <v>32</v>
      </c>
      <c r="J391" s="124">
        <f>VLOOKUP(F391,Sheet2!$C$9:$H$673,6,0)</f>
        <v>12</v>
      </c>
      <c r="K391" s="124">
        <v>12</v>
      </c>
      <c r="L391" s="148">
        <v>9037098</v>
      </c>
      <c r="M391" s="129">
        <f t="shared" si="5"/>
        <v>108445176</v>
      </c>
      <c r="N391" s="130" t="s">
        <v>363</v>
      </c>
      <c r="O391" s="147" t="s">
        <v>3700</v>
      </c>
      <c r="P391" s="129" t="s">
        <v>3701</v>
      </c>
      <c r="Q391" s="147" t="s">
        <v>3700</v>
      </c>
      <c r="R391" s="129" t="s">
        <v>3700</v>
      </c>
      <c r="S391" s="130" t="s">
        <v>2908</v>
      </c>
      <c r="T391" s="127" t="s">
        <v>2665</v>
      </c>
      <c r="U391" s="131" t="s">
        <v>2909</v>
      </c>
      <c r="V391" s="153">
        <v>9766050</v>
      </c>
      <c r="W391" s="147" t="s">
        <v>3702</v>
      </c>
      <c r="X391" s="130" t="s">
        <v>3703</v>
      </c>
      <c r="Y391" s="124"/>
    </row>
    <row r="392" spans="2:25" ht="66" hidden="1" x14ac:dyDescent="0.25">
      <c r="B392" s="124"/>
      <c r="C392" s="125" t="s">
        <v>915</v>
      </c>
      <c r="D392" s="124">
        <v>431</v>
      </c>
      <c r="E392" s="124" t="s">
        <v>3669</v>
      </c>
      <c r="F392" s="125" t="s">
        <v>1371</v>
      </c>
      <c r="G392" s="128" t="s">
        <v>454</v>
      </c>
      <c r="H392" s="128" t="s">
        <v>2910</v>
      </c>
      <c r="I392" s="129" t="s">
        <v>32</v>
      </c>
      <c r="J392" s="124">
        <f>VLOOKUP(F392,Sheet2!$C$9:$H$673,6,0)</f>
        <v>5</v>
      </c>
      <c r="K392" s="124">
        <v>5</v>
      </c>
      <c r="L392" s="148">
        <v>8714727</v>
      </c>
      <c r="M392" s="129">
        <f t="shared" si="5"/>
        <v>43573635</v>
      </c>
      <c r="N392" s="130" t="s">
        <v>452</v>
      </c>
      <c r="O392" s="147" t="s">
        <v>3711</v>
      </c>
      <c r="P392" s="129" t="s">
        <v>3705</v>
      </c>
      <c r="Q392" s="147" t="s">
        <v>3700</v>
      </c>
      <c r="R392" s="129" t="s">
        <v>3700</v>
      </c>
      <c r="S392" s="130" t="s">
        <v>2911</v>
      </c>
      <c r="T392" s="127" t="s">
        <v>2713</v>
      </c>
      <c r="U392" s="131" t="s">
        <v>2912</v>
      </c>
      <c r="V392" s="153">
        <v>9420600</v>
      </c>
      <c r="W392" s="147" t="s">
        <v>3702</v>
      </c>
      <c r="X392" s="130" t="s">
        <v>3703</v>
      </c>
      <c r="Y392" s="124"/>
    </row>
    <row r="393" spans="2:25" ht="33" hidden="1" x14ac:dyDescent="0.25">
      <c r="B393" s="124"/>
      <c r="C393" s="125" t="s">
        <v>915</v>
      </c>
      <c r="D393" s="124">
        <v>432</v>
      </c>
      <c r="E393" s="124" t="s">
        <v>3669</v>
      </c>
      <c r="F393" s="125" t="s">
        <v>1372</v>
      </c>
      <c r="G393" s="128" t="s">
        <v>455</v>
      </c>
      <c r="H393" s="128" t="s">
        <v>2913</v>
      </c>
      <c r="I393" s="129" t="s">
        <v>32</v>
      </c>
      <c r="J393" s="124">
        <f>VLOOKUP(F393,Sheet2!$C$9:$H$673,6,0)</f>
        <v>95</v>
      </c>
      <c r="K393" s="124">
        <v>95</v>
      </c>
      <c r="L393" s="148">
        <v>3873807</v>
      </c>
      <c r="M393" s="129">
        <f t="shared" si="5"/>
        <v>368011665</v>
      </c>
      <c r="N393" s="130" t="s">
        <v>363</v>
      </c>
      <c r="O393" s="147" t="s">
        <v>3700</v>
      </c>
      <c r="P393" s="129" t="s">
        <v>3701</v>
      </c>
      <c r="Q393" s="147" t="s">
        <v>3700</v>
      </c>
      <c r="R393" s="129" t="s">
        <v>3700</v>
      </c>
      <c r="S393" s="130" t="s">
        <v>2914</v>
      </c>
      <c r="T393" s="127" t="s">
        <v>2665</v>
      </c>
      <c r="U393" s="131" t="s">
        <v>2915</v>
      </c>
      <c r="V393" s="153">
        <v>4189500</v>
      </c>
      <c r="W393" s="147" t="s">
        <v>3707</v>
      </c>
      <c r="X393" s="130" t="s">
        <v>3703</v>
      </c>
      <c r="Y393" s="124"/>
    </row>
    <row r="394" spans="2:25" ht="66" hidden="1" x14ac:dyDescent="0.25">
      <c r="B394" s="124"/>
      <c r="C394" s="125" t="s">
        <v>915</v>
      </c>
      <c r="D394" s="124">
        <v>433</v>
      </c>
      <c r="E394" s="124" t="s">
        <v>3669</v>
      </c>
      <c r="F394" s="125" t="s">
        <v>1373</v>
      </c>
      <c r="G394" s="128" t="s">
        <v>456</v>
      </c>
      <c r="H394" s="128" t="s">
        <v>2916</v>
      </c>
      <c r="I394" s="129" t="s">
        <v>32</v>
      </c>
      <c r="J394" s="124">
        <f>VLOOKUP(F394,Sheet2!$C$9:$H$673,6,0)</f>
        <v>8</v>
      </c>
      <c r="K394" s="124">
        <v>8</v>
      </c>
      <c r="L394" s="148">
        <v>4518549</v>
      </c>
      <c r="M394" s="129">
        <f t="shared" ref="M394:M457" si="6">L394*K394</f>
        <v>36148392</v>
      </c>
      <c r="N394" s="130" t="s">
        <v>366</v>
      </c>
      <c r="O394" s="147" t="s">
        <v>3711</v>
      </c>
      <c r="P394" s="129" t="s">
        <v>3705</v>
      </c>
      <c r="Q394" s="147" t="s">
        <v>3700</v>
      </c>
      <c r="R394" s="129" t="s">
        <v>3700</v>
      </c>
      <c r="S394" s="130" t="s">
        <v>2917</v>
      </c>
      <c r="T394" s="127" t="s">
        <v>2713</v>
      </c>
      <c r="U394" s="131" t="s">
        <v>2918</v>
      </c>
      <c r="V394" s="153">
        <v>4885650</v>
      </c>
      <c r="W394" s="147" t="s">
        <v>3702</v>
      </c>
      <c r="X394" s="130" t="s">
        <v>3703</v>
      </c>
      <c r="Y394" s="124"/>
    </row>
    <row r="395" spans="2:25" ht="33" hidden="1" x14ac:dyDescent="0.25">
      <c r="B395" s="124"/>
      <c r="C395" s="125" t="s">
        <v>915</v>
      </c>
      <c r="D395" s="124">
        <v>434</v>
      </c>
      <c r="E395" s="124" t="s">
        <v>3669</v>
      </c>
      <c r="F395" s="125" t="s">
        <v>1374</v>
      </c>
      <c r="G395" s="128" t="s">
        <v>457</v>
      </c>
      <c r="H395" s="128" t="s">
        <v>2919</v>
      </c>
      <c r="I395" s="129" t="s">
        <v>32</v>
      </c>
      <c r="J395" s="124">
        <f>VLOOKUP(F395,Sheet2!$C$9:$H$673,6,0)</f>
        <v>5</v>
      </c>
      <c r="K395" s="124">
        <v>5</v>
      </c>
      <c r="L395" s="148">
        <v>10006353</v>
      </c>
      <c r="M395" s="129">
        <f t="shared" si="6"/>
        <v>50031765</v>
      </c>
      <c r="N395" s="130" t="s">
        <v>363</v>
      </c>
      <c r="O395" s="147" t="s">
        <v>3700</v>
      </c>
      <c r="P395" s="129" t="s">
        <v>3701</v>
      </c>
      <c r="Q395" s="147" t="s">
        <v>3700</v>
      </c>
      <c r="R395" s="129" t="s">
        <v>3700</v>
      </c>
      <c r="S395" s="130" t="s">
        <v>2920</v>
      </c>
      <c r="T395" s="127" t="s">
        <v>2665</v>
      </c>
      <c r="U395" s="131" t="s">
        <v>2921</v>
      </c>
      <c r="V395" s="153">
        <v>10815000</v>
      </c>
      <c r="W395" s="147" t="s">
        <v>3702</v>
      </c>
      <c r="X395" s="130" t="s">
        <v>3703</v>
      </c>
      <c r="Y395" s="124"/>
    </row>
    <row r="396" spans="2:25" ht="33" hidden="1" x14ac:dyDescent="0.25">
      <c r="B396" s="124"/>
      <c r="C396" s="125" t="s">
        <v>915</v>
      </c>
      <c r="D396" s="124">
        <v>435</v>
      </c>
      <c r="E396" s="124" t="s">
        <v>3669</v>
      </c>
      <c r="F396" s="125" t="s">
        <v>1375</v>
      </c>
      <c r="G396" s="128" t="s">
        <v>458</v>
      </c>
      <c r="H396" s="128" t="s">
        <v>2922</v>
      </c>
      <c r="I396" s="129" t="s">
        <v>32</v>
      </c>
      <c r="J396" s="124">
        <f>VLOOKUP(F396,Sheet2!$C$9:$H$673,6,0)</f>
        <v>3</v>
      </c>
      <c r="K396" s="124">
        <v>3</v>
      </c>
      <c r="L396" s="148">
        <v>7037541</v>
      </c>
      <c r="M396" s="129">
        <f t="shared" si="6"/>
        <v>21112623</v>
      </c>
      <c r="N396" s="130" t="s">
        <v>3720</v>
      </c>
      <c r="O396" s="147" t="s">
        <v>3700</v>
      </c>
      <c r="P396" s="129" t="s">
        <v>3701</v>
      </c>
      <c r="Q396" s="147" t="s">
        <v>3700</v>
      </c>
      <c r="R396" s="129" t="s">
        <v>3700</v>
      </c>
      <c r="S396" s="130" t="s">
        <v>2923</v>
      </c>
      <c r="T396" s="127" t="s">
        <v>2665</v>
      </c>
      <c r="U396" s="131" t="s">
        <v>2924</v>
      </c>
      <c r="V396" s="153">
        <v>7609350</v>
      </c>
      <c r="W396" s="147" t="s">
        <v>3702</v>
      </c>
      <c r="X396" s="130" t="s">
        <v>3703</v>
      </c>
      <c r="Y396" s="124"/>
    </row>
    <row r="397" spans="2:25" ht="33" hidden="1" x14ac:dyDescent="0.25">
      <c r="B397" s="124"/>
      <c r="C397" s="125" t="s">
        <v>915</v>
      </c>
      <c r="D397" s="124">
        <v>436</v>
      </c>
      <c r="E397" s="124" t="s">
        <v>3669</v>
      </c>
      <c r="F397" s="125" t="s">
        <v>1376</v>
      </c>
      <c r="G397" s="128" t="s">
        <v>460</v>
      </c>
      <c r="H397" s="128" t="s">
        <v>2925</v>
      </c>
      <c r="I397" s="129" t="s">
        <v>32</v>
      </c>
      <c r="J397" s="124">
        <f>VLOOKUP(F397,Sheet2!$C$9:$H$673,6,0)</f>
        <v>5</v>
      </c>
      <c r="K397" s="124">
        <v>5</v>
      </c>
      <c r="L397" s="148">
        <v>19634643</v>
      </c>
      <c r="M397" s="129">
        <f t="shared" si="6"/>
        <v>98173215</v>
      </c>
      <c r="N397" s="130" t="s">
        <v>363</v>
      </c>
      <c r="O397" s="147" t="s">
        <v>3700</v>
      </c>
      <c r="P397" s="129" t="s">
        <v>3701</v>
      </c>
      <c r="Q397" s="147" t="s">
        <v>3700</v>
      </c>
      <c r="R397" s="129" t="s">
        <v>3700</v>
      </c>
      <c r="S397" s="130" t="s">
        <v>2926</v>
      </c>
      <c r="T397" s="127" t="s">
        <v>2665</v>
      </c>
      <c r="U397" s="131" t="s">
        <v>2927</v>
      </c>
      <c r="V397" s="153">
        <v>21175350</v>
      </c>
      <c r="W397" s="147" t="s">
        <v>3707</v>
      </c>
      <c r="X397" s="130" t="s">
        <v>3703</v>
      </c>
      <c r="Y397" s="124"/>
    </row>
    <row r="398" spans="2:25" ht="33" hidden="1" x14ac:dyDescent="0.25">
      <c r="B398" s="124"/>
      <c r="C398" s="125" t="s">
        <v>915</v>
      </c>
      <c r="D398" s="124">
        <v>437</v>
      </c>
      <c r="E398" s="124" t="s">
        <v>3669</v>
      </c>
      <c r="F398" s="125" t="s">
        <v>1377</v>
      </c>
      <c r="G398" s="128" t="s">
        <v>181</v>
      </c>
      <c r="H398" s="128" t="s">
        <v>2928</v>
      </c>
      <c r="I398" s="129" t="s">
        <v>32</v>
      </c>
      <c r="J398" s="124">
        <f>VLOOKUP(F398,Sheet2!$C$9:$H$673,6,0)</f>
        <v>2</v>
      </c>
      <c r="K398" s="124">
        <v>2</v>
      </c>
      <c r="L398" s="148">
        <v>7208901</v>
      </c>
      <c r="M398" s="129">
        <f t="shared" si="6"/>
        <v>14417802</v>
      </c>
      <c r="N398" s="130" t="s">
        <v>3721</v>
      </c>
      <c r="O398" s="147" t="s">
        <v>3700</v>
      </c>
      <c r="P398" s="129" t="s">
        <v>3701</v>
      </c>
      <c r="Q398" s="147" t="s">
        <v>3700</v>
      </c>
      <c r="R398" s="129" t="s">
        <v>3700</v>
      </c>
      <c r="S398" s="130" t="s">
        <v>2929</v>
      </c>
      <c r="T398" s="127" t="s">
        <v>2665</v>
      </c>
      <c r="U398" s="131" t="s">
        <v>2930</v>
      </c>
      <c r="V398" s="153">
        <v>7792050</v>
      </c>
      <c r="W398" s="147" t="s">
        <v>3707</v>
      </c>
      <c r="X398" s="130" t="s">
        <v>3703</v>
      </c>
      <c r="Y398" s="124"/>
    </row>
    <row r="399" spans="2:25" ht="33" hidden="1" x14ac:dyDescent="0.25">
      <c r="B399" s="124"/>
      <c r="C399" s="125" t="s">
        <v>915</v>
      </c>
      <c r="D399" s="124">
        <v>438</v>
      </c>
      <c r="E399" s="124" t="s">
        <v>3669</v>
      </c>
      <c r="F399" s="125" t="s">
        <v>1378</v>
      </c>
      <c r="G399" s="128" t="s">
        <v>462</v>
      </c>
      <c r="H399" s="128" t="s">
        <v>2931</v>
      </c>
      <c r="I399" s="129" t="s">
        <v>32</v>
      </c>
      <c r="J399" s="124">
        <f>VLOOKUP(F399,Sheet2!$C$9:$H$673,6,0)</f>
        <v>3</v>
      </c>
      <c r="K399" s="124">
        <v>3</v>
      </c>
      <c r="L399" s="148">
        <v>7208901</v>
      </c>
      <c r="M399" s="129">
        <f t="shared" si="6"/>
        <v>21626703</v>
      </c>
      <c r="N399" s="130" t="s">
        <v>3722</v>
      </c>
      <c r="O399" s="147" t="s">
        <v>3700</v>
      </c>
      <c r="P399" s="129" t="s">
        <v>3701</v>
      </c>
      <c r="Q399" s="147" t="s">
        <v>3700</v>
      </c>
      <c r="R399" s="129" t="s">
        <v>3700</v>
      </c>
      <c r="S399" s="130" t="s">
        <v>2932</v>
      </c>
      <c r="T399" s="127" t="s">
        <v>2665</v>
      </c>
      <c r="U399" s="131" t="s">
        <v>2933</v>
      </c>
      <c r="V399" s="153">
        <v>7792050</v>
      </c>
      <c r="W399" s="147" t="s">
        <v>3707</v>
      </c>
      <c r="X399" s="130" t="s">
        <v>3703</v>
      </c>
      <c r="Y399" s="124"/>
    </row>
    <row r="400" spans="2:25" ht="66" hidden="1" x14ac:dyDescent="0.25">
      <c r="B400" s="124"/>
      <c r="C400" s="125" t="s">
        <v>915</v>
      </c>
      <c r="D400" s="124">
        <v>439</v>
      </c>
      <c r="E400" s="124" t="s">
        <v>3669</v>
      </c>
      <c r="F400" s="125" t="s">
        <v>1379</v>
      </c>
      <c r="G400" s="128" t="s">
        <v>464</v>
      </c>
      <c r="H400" s="128" t="s">
        <v>2934</v>
      </c>
      <c r="I400" s="129" t="s">
        <v>32</v>
      </c>
      <c r="J400" s="124">
        <f>VLOOKUP(F400,Sheet2!$C$9:$H$673,6,0)</f>
        <v>3</v>
      </c>
      <c r="K400" s="124">
        <v>3</v>
      </c>
      <c r="L400" s="148">
        <v>6586650</v>
      </c>
      <c r="M400" s="129">
        <f t="shared" si="6"/>
        <v>19759950</v>
      </c>
      <c r="N400" s="130" t="s">
        <v>465</v>
      </c>
      <c r="O400" s="147" t="s">
        <v>3711</v>
      </c>
      <c r="P400" s="129" t="s">
        <v>3705</v>
      </c>
      <c r="Q400" s="147" t="s">
        <v>3700</v>
      </c>
      <c r="R400" s="129" t="s">
        <v>3700</v>
      </c>
      <c r="S400" s="130" t="s">
        <v>2935</v>
      </c>
      <c r="T400" s="127" t="s">
        <v>2713</v>
      </c>
      <c r="U400" s="131" t="s">
        <v>2936</v>
      </c>
      <c r="V400" s="153">
        <v>7120050</v>
      </c>
      <c r="W400" s="147" t="s">
        <v>3702</v>
      </c>
      <c r="X400" s="130" t="s">
        <v>3703</v>
      </c>
      <c r="Y400" s="124"/>
    </row>
    <row r="401" spans="2:25" ht="33" hidden="1" x14ac:dyDescent="0.25">
      <c r="B401" s="124"/>
      <c r="C401" s="125" t="s">
        <v>915</v>
      </c>
      <c r="D401" s="124">
        <v>440</v>
      </c>
      <c r="E401" s="124" t="s">
        <v>3669</v>
      </c>
      <c r="F401" s="125" t="s">
        <v>1380</v>
      </c>
      <c r="G401" s="128" t="s">
        <v>466</v>
      </c>
      <c r="H401" s="128" t="s">
        <v>2937</v>
      </c>
      <c r="I401" s="129" t="s">
        <v>32</v>
      </c>
      <c r="J401" s="124">
        <f>VLOOKUP(F401,Sheet2!$C$9:$H$673,6,0)</f>
        <v>5</v>
      </c>
      <c r="K401" s="124">
        <v>5</v>
      </c>
      <c r="L401" s="148">
        <v>8232777</v>
      </c>
      <c r="M401" s="129">
        <f t="shared" si="6"/>
        <v>41163885</v>
      </c>
      <c r="N401" s="130" t="s">
        <v>363</v>
      </c>
      <c r="O401" s="147" t="s">
        <v>3700</v>
      </c>
      <c r="P401" s="129" t="s">
        <v>3701</v>
      </c>
      <c r="Q401" s="147" t="s">
        <v>3700</v>
      </c>
      <c r="R401" s="129" t="s">
        <v>3700</v>
      </c>
      <c r="S401" s="130" t="s">
        <v>2938</v>
      </c>
      <c r="T401" s="127" t="s">
        <v>2665</v>
      </c>
      <c r="U401" s="131" t="s">
        <v>2939</v>
      </c>
      <c r="V401" s="153">
        <v>8899800</v>
      </c>
      <c r="W401" s="147" t="s">
        <v>3702</v>
      </c>
      <c r="X401" s="130" t="s">
        <v>3703</v>
      </c>
      <c r="Y401" s="124"/>
    </row>
    <row r="402" spans="2:25" ht="49.5" hidden="1" x14ac:dyDescent="0.25">
      <c r="B402" s="124"/>
      <c r="C402" s="125" t="s">
        <v>915</v>
      </c>
      <c r="D402" s="124">
        <v>441</v>
      </c>
      <c r="E402" s="124" t="s">
        <v>3669</v>
      </c>
      <c r="F402" s="125" t="s">
        <v>1381</v>
      </c>
      <c r="G402" s="128" t="s">
        <v>467</v>
      </c>
      <c r="H402" s="128" t="s">
        <v>2940</v>
      </c>
      <c r="I402" s="129" t="s">
        <v>32</v>
      </c>
      <c r="J402" s="124">
        <f>VLOOKUP(F402,Sheet2!$C$9:$H$673,6,0)</f>
        <v>60</v>
      </c>
      <c r="K402" s="124">
        <v>60</v>
      </c>
      <c r="L402" s="148">
        <v>4321485</v>
      </c>
      <c r="M402" s="129">
        <f t="shared" si="6"/>
        <v>259289100</v>
      </c>
      <c r="N402" s="130" t="s">
        <v>363</v>
      </c>
      <c r="O402" s="147" t="s">
        <v>3704</v>
      </c>
      <c r="P402" s="129" t="s">
        <v>3705</v>
      </c>
      <c r="Q402" s="147" t="s">
        <v>3700</v>
      </c>
      <c r="R402" s="129" t="s">
        <v>3700</v>
      </c>
      <c r="S402" s="130" t="s">
        <v>2941</v>
      </c>
      <c r="T402" s="127" t="s">
        <v>2672</v>
      </c>
      <c r="U402" s="131" t="s">
        <v>2942</v>
      </c>
      <c r="V402" s="153">
        <v>4660950</v>
      </c>
      <c r="W402" s="147" t="s">
        <v>3702</v>
      </c>
      <c r="X402" s="130" t="s">
        <v>3723</v>
      </c>
      <c r="Y402" s="124"/>
    </row>
    <row r="403" spans="2:25" ht="49.5" hidden="1" x14ac:dyDescent="0.25">
      <c r="B403" s="124"/>
      <c r="C403" s="125" t="s">
        <v>915</v>
      </c>
      <c r="D403" s="124">
        <v>442</v>
      </c>
      <c r="E403" s="124" t="s">
        <v>3669</v>
      </c>
      <c r="F403" s="125" t="s">
        <v>1382</v>
      </c>
      <c r="G403" s="128" t="s">
        <v>468</v>
      </c>
      <c r="H403" s="128" t="s">
        <v>2943</v>
      </c>
      <c r="I403" s="129" t="s">
        <v>32</v>
      </c>
      <c r="J403" s="124">
        <f>VLOOKUP(F403,Sheet2!$C$9:$H$673,6,0)</f>
        <v>12</v>
      </c>
      <c r="K403" s="124">
        <v>12</v>
      </c>
      <c r="L403" s="148">
        <v>5680584</v>
      </c>
      <c r="M403" s="129">
        <f t="shared" si="6"/>
        <v>68167008</v>
      </c>
      <c r="N403" s="132" t="s">
        <v>3724</v>
      </c>
      <c r="O403" s="147" t="s">
        <v>3704</v>
      </c>
      <c r="P403" s="129" t="s">
        <v>3705</v>
      </c>
      <c r="Q403" s="147" t="s">
        <v>3700</v>
      </c>
      <c r="R403" s="129" t="s">
        <v>3700</v>
      </c>
      <c r="S403" s="130" t="s">
        <v>2944</v>
      </c>
      <c r="T403" s="127" t="s">
        <v>2672</v>
      </c>
      <c r="U403" s="131" t="s">
        <v>2945</v>
      </c>
      <c r="V403" s="153">
        <v>6136200</v>
      </c>
      <c r="W403" s="147" t="s">
        <v>3702</v>
      </c>
      <c r="X403" s="130" t="s">
        <v>3723</v>
      </c>
      <c r="Y403" s="124"/>
    </row>
    <row r="404" spans="2:25" ht="49.5" hidden="1" x14ac:dyDescent="0.25">
      <c r="B404" s="124"/>
      <c r="C404" s="125" t="s">
        <v>915</v>
      </c>
      <c r="D404" s="124">
        <v>443</v>
      </c>
      <c r="E404" s="124" t="s">
        <v>3669</v>
      </c>
      <c r="F404" s="125" t="s">
        <v>1383</v>
      </c>
      <c r="G404" s="128" t="s">
        <v>470</v>
      </c>
      <c r="H404" s="128" t="s">
        <v>2946</v>
      </c>
      <c r="I404" s="129" t="s">
        <v>32</v>
      </c>
      <c r="J404" s="124">
        <f>VLOOKUP(F404,Sheet2!$C$9:$H$673,6,0)</f>
        <v>24</v>
      </c>
      <c r="K404" s="124">
        <v>24</v>
      </c>
      <c r="L404" s="148">
        <v>6457059</v>
      </c>
      <c r="M404" s="129">
        <f t="shared" si="6"/>
        <v>154969416</v>
      </c>
      <c r="N404" s="130" t="s">
        <v>3719</v>
      </c>
      <c r="O404" s="147" t="s">
        <v>3704</v>
      </c>
      <c r="P404" s="129" t="s">
        <v>3705</v>
      </c>
      <c r="Q404" s="147" t="s">
        <v>3700</v>
      </c>
      <c r="R404" s="129" t="s">
        <v>3700</v>
      </c>
      <c r="S404" s="130" t="s">
        <v>2947</v>
      </c>
      <c r="T404" s="127" t="s">
        <v>2672</v>
      </c>
      <c r="U404" s="131" t="s">
        <v>2948</v>
      </c>
      <c r="V404" s="153">
        <v>6979350</v>
      </c>
      <c r="W404" s="147" t="s">
        <v>3702</v>
      </c>
      <c r="X404" s="130" t="s">
        <v>3723</v>
      </c>
      <c r="Y404" s="124"/>
    </row>
    <row r="405" spans="2:25" ht="49.5" hidden="1" x14ac:dyDescent="0.25">
      <c r="B405" s="124"/>
      <c r="C405" s="125" t="s">
        <v>915</v>
      </c>
      <c r="D405" s="124">
        <v>444</v>
      </c>
      <c r="E405" s="124" t="s">
        <v>3669</v>
      </c>
      <c r="F405" s="125" t="s">
        <v>1384</v>
      </c>
      <c r="G405" s="128" t="s">
        <v>471</v>
      </c>
      <c r="H405" s="128" t="s">
        <v>2949</v>
      </c>
      <c r="I405" s="129" t="s">
        <v>32</v>
      </c>
      <c r="J405" s="124">
        <f>VLOOKUP(F405,Sheet2!$C$9:$H$673,6,0)</f>
        <v>24</v>
      </c>
      <c r="K405" s="124">
        <v>24</v>
      </c>
      <c r="L405" s="148">
        <v>8881803</v>
      </c>
      <c r="M405" s="129">
        <f t="shared" si="6"/>
        <v>213163272</v>
      </c>
      <c r="N405" s="130" t="s">
        <v>363</v>
      </c>
      <c r="O405" s="147" t="s">
        <v>3704</v>
      </c>
      <c r="P405" s="129" t="s">
        <v>3705</v>
      </c>
      <c r="Q405" s="147" t="s">
        <v>3700</v>
      </c>
      <c r="R405" s="129" t="s">
        <v>3700</v>
      </c>
      <c r="S405" s="130" t="s">
        <v>2950</v>
      </c>
      <c r="T405" s="127" t="s">
        <v>2672</v>
      </c>
      <c r="U405" s="131" t="s">
        <v>2951</v>
      </c>
      <c r="V405" s="153">
        <v>9578100</v>
      </c>
      <c r="W405" s="147" t="s">
        <v>3702</v>
      </c>
      <c r="X405" s="130" t="s">
        <v>3723</v>
      </c>
      <c r="Y405" s="124"/>
    </row>
    <row r="406" spans="2:25" ht="49.5" hidden="1" x14ac:dyDescent="0.25">
      <c r="B406" s="124"/>
      <c r="C406" s="125" t="s">
        <v>915</v>
      </c>
      <c r="D406" s="124">
        <v>445</v>
      </c>
      <c r="E406" s="124" t="s">
        <v>3669</v>
      </c>
      <c r="F406" s="125" t="s">
        <v>1385</v>
      </c>
      <c r="G406" s="128" t="s">
        <v>472</v>
      </c>
      <c r="H406" s="128" t="s">
        <v>2952</v>
      </c>
      <c r="I406" s="129" t="s">
        <v>32</v>
      </c>
      <c r="J406" s="124">
        <f>VLOOKUP(F406,Sheet2!$C$9:$H$673,6,0)</f>
        <v>6</v>
      </c>
      <c r="K406" s="124">
        <v>6</v>
      </c>
      <c r="L406" s="148">
        <v>13558860</v>
      </c>
      <c r="M406" s="129">
        <f t="shared" si="6"/>
        <v>81353160</v>
      </c>
      <c r="N406" s="130" t="s">
        <v>366</v>
      </c>
      <c r="O406" s="147" t="s">
        <v>3704</v>
      </c>
      <c r="P406" s="129" t="s">
        <v>3705</v>
      </c>
      <c r="Q406" s="147" t="s">
        <v>3700</v>
      </c>
      <c r="R406" s="129" t="s">
        <v>3700</v>
      </c>
      <c r="S406" s="130" t="s">
        <v>2953</v>
      </c>
      <c r="T406" s="127" t="s">
        <v>2672</v>
      </c>
      <c r="U406" s="131" t="s">
        <v>2954</v>
      </c>
      <c r="V406" s="153">
        <v>14654850</v>
      </c>
      <c r="W406" s="147" t="s">
        <v>3702</v>
      </c>
      <c r="X406" s="130" t="s">
        <v>3723</v>
      </c>
      <c r="Y406" s="124"/>
    </row>
    <row r="407" spans="2:25" ht="49.5" hidden="1" x14ac:dyDescent="0.25">
      <c r="B407" s="124"/>
      <c r="C407" s="125" t="s">
        <v>915</v>
      </c>
      <c r="D407" s="124">
        <v>446</v>
      </c>
      <c r="E407" s="124" t="s">
        <v>3669</v>
      </c>
      <c r="F407" s="125" t="s">
        <v>1386</v>
      </c>
      <c r="G407" s="128" t="s">
        <v>473</v>
      </c>
      <c r="H407" s="128" t="s">
        <v>2955</v>
      </c>
      <c r="I407" s="129" t="s">
        <v>32</v>
      </c>
      <c r="J407" s="124">
        <f>VLOOKUP(F407,Sheet2!$C$9:$H$673,6,0)</f>
        <v>12</v>
      </c>
      <c r="K407" s="124">
        <v>12</v>
      </c>
      <c r="L407" s="148">
        <v>10328724</v>
      </c>
      <c r="M407" s="129">
        <f t="shared" si="6"/>
        <v>123944688</v>
      </c>
      <c r="N407" s="130" t="s">
        <v>474</v>
      </c>
      <c r="O407" s="147" t="s">
        <v>3704</v>
      </c>
      <c r="P407" s="129" t="s">
        <v>3705</v>
      </c>
      <c r="Q407" s="147" t="s">
        <v>3700</v>
      </c>
      <c r="R407" s="129" t="s">
        <v>3700</v>
      </c>
      <c r="S407" s="130" t="s">
        <v>2956</v>
      </c>
      <c r="T407" s="127" t="s">
        <v>2672</v>
      </c>
      <c r="U407" s="131" t="s">
        <v>2957</v>
      </c>
      <c r="V407" s="153">
        <v>11166750</v>
      </c>
      <c r="W407" s="147" t="s">
        <v>3702</v>
      </c>
      <c r="X407" s="130" t="s">
        <v>3723</v>
      </c>
      <c r="Y407" s="124"/>
    </row>
    <row r="408" spans="2:25" ht="49.5" hidden="1" x14ac:dyDescent="0.25">
      <c r="B408" s="124"/>
      <c r="C408" s="125" t="s">
        <v>915</v>
      </c>
      <c r="D408" s="124">
        <v>447</v>
      </c>
      <c r="E408" s="124" t="s">
        <v>3669</v>
      </c>
      <c r="F408" s="125" t="s">
        <v>1387</v>
      </c>
      <c r="G408" s="128" t="s">
        <v>475</v>
      </c>
      <c r="H408" s="128" t="s">
        <v>2958</v>
      </c>
      <c r="I408" s="129" t="s">
        <v>32</v>
      </c>
      <c r="J408" s="124">
        <f>VLOOKUP(F408,Sheet2!$C$9:$H$673,6,0)</f>
        <v>5</v>
      </c>
      <c r="K408" s="124">
        <v>5</v>
      </c>
      <c r="L408" s="148">
        <v>4114782</v>
      </c>
      <c r="M408" s="129">
        <f t="shared" si="6"/>
        <v>20573910</v>
      </c>
      <c r="N408" s="130" t="s">
        <v>363</v>
      </c>
      <c r="O408" s="147" t="s">
        <v>3704</v>
      </c>
      <c r="P408" s="129" t="s">
        <v>3705</v>
      </c>
      <c r="Q408" s="147" t="s">
        <v>3700</v>
      </c>
      <c r="R408" s="129" t="s">
        <v>3700</v>
      </c>
      <c r="S408" s="130" t="s">
        <v>2959</v>
      </c>
      <c r="T408" s="127" t="s">
        <v>2672</v>
      </c>
      <c r="U408" s="131" t="s">
        <v>2960</v>
      </c>
      <c r="V408" s="153">
        <v>4450950</v>
      </c>
      <c r="W408" s="147" t="s">
        <v>3702</v>
      </c>
      <c r="X408" s="130" t="s">
        <v>3706</v>
      </c>
      <c r="Y408" s="124"/>
    </row>
    <row r="409" spans="2:25" ht="49.5" hidden="1" x14ac:dyDescent="0.25">
      <c r="B409" s="124"/>
      <c r="C409" s="125" t="s">
        <v>915</v>
      </c>
      <c r="D409" s="124">
        <v>448</v>
      </c>
      <c r="E409" s="124" t="s">
        <v>3669</v>
      </c>
      <c r="F409" s="125" t="s">
        <v>1388</v>
      </c>
      <c r="G409" s="128" t="s">
        <v>476</v>
      </c>
      <c r="H409" s="128" t="s">
        <v>2961</v>
      </c>
      <c r="I409" s="129" t="s">
        <v>32</v>
      </c>
      <c r="J409" s="124">
        <f>VLOOKUP(F409,Sheet2!$C$9:$H$673,6,0)</f>
        <v>3</v>
      </c>
      <c r="K409" s="124">
        <v>3</v>
      </c>
      <c r="L409" s="148">
        <v>8134245</v>
      </c>
      <c r="M409" s="129">
        <f t="shared" si="6"/>
        <v>24402735</v>
      </c>
      <c r="N409" s="130" t="s">
        <v>396</v>
      </c>
      <c r="O409" s="147" t="s">
        <v>3704</v>
      </c>
      <c r="P409" s="129" t="s">
        <v>3705</v>
      </c>
      <c r="Q409" s="147" t="s">
        <v>3700</v>
      </c>
      <c r="R409" s="129" t="s">
        <v>3700</v>
      </c>
      <c r="S409" s="130" t="s">
        <v>2962</v>
      </c>
      <c r="T409" s="127" t="s">
        <v>2672</v>
      </c>
      <c r="U409" s="131" t="s">
        <v>2963</v>
      </c>
      <c r="V409" s="153">
        <v>8790600</v>
      </c>
      <c r="W409" s="147" t="s">
        <v>3702</v>
      </c>
      <c r="X409" s="130" t="s">
        <v>3706</v>
      </c>
      <c r="Y409" s="124"/>
    </row>
    <row r="410" spans="2:25" ht="49.5" hidden="1" x14ac:dyDescent="0.25">
      <c r="B410" s="124"/>
      <c r="C410" s="125" t="s">
        <v>915</v>
      </c>
      <c r="D410" s="124">
        <v>449</v>
      </c>
      <c r="E410" s="124" t="s">
        <v>3669</v>
      </c>
      <c r="F410" s="125" t="s">
        <v>1389</v>
      </c>
      <c r="G410" s="128" t="s">
        <v>477</v>
      </c>
      <c r="H410" s="128" t="s">
        <v>2964</v>
      </c>
      <c r="I410" s="129" t="s">
        <v>32</v>
      </c>
      <c r="J410" s="124">
        <f>VLOOKUP(F410,Sheet2!$C$9:$H$673,6,0)</f>
        <v>5</v>
      </c>
      <c r="K410" s="124">
        <v>5</v>
      </c>
      <c r="L410" s="148">
        <v>6327468</v>
      </c>
      <c r="M410" s="129">
        <f t="shared" si="6"/>
        <v>31637340</v>
      </c>
      <c r="N410" s="130" t="s">
        <v>3715</v>
      </c>
      <c r="O410" s="147" t="s">
        <v>3704</v>
      </c>
      <c r="P410" s="129" t="s">
        <v>3705</v>
      </c>
      <c r="Q410" s="147" t="s">
        <v>3700</v>
      </c>
      <c r="R410" s="129" t="s">
        <v>3700</v>
      </c>
      <c r="S410" s="130" t="s">
        <v>2965</v>
      </c>
      <c r="T410" s="127" t="s">
        <v>2672</v>
      </c>
      <c r="U410" s="131" t="s">
        <v>2966</v>
      </c>
      <c r="V410" s="153">
        <v>6838650</v>
      </c>
      <c r="W410" s="147" t="s">
        <v>3702</v>
      </c>
      <c r="X410" s="130" t="s">
        <v>3706</v>
      </c>
      <c r="Y410" s="124"/>
    </row>
    <row r="411" spans="2:25" ht="33" hidden="1" x14ac:dyDescent="0.25">
      <c r="B411" s="124"/>
      <c r="C411" s="125" t="s">
        <v>915</v>
      </c>
      <c r="D411" s="124">
        <v>450</v>
      </c>
      <c r="E411" s="124" t="s">
        <v>3669</v>
      </c>
      <c r="F411" s="125" t="s">
        <v>1390</v>
      </c>
      <c r="G411" s="128" t="s">
        <v>478</v>
      </c>
      <c r="H411" s="128" t="s">
        <v>2967</v>
      </c>
      <c r="I411" s="129" t="s">
        <v>32</v>
      </c>
      <c r="J411" s="124">
        <f>VLOOKUP(F411,Sheet2!$C$9:$H$673,6,0)</f>
        <v>5</v>
      </c>
      <c r="K411" s="124">
        <v>5</v>
      </c>
      <c r="L411" s="148">
        <v>16481619</v>
      </c>
      <c r="M411" s="129">
        <f t="shared" si="6"/>
        <v>82408095</v>
      </c>
      <c r="N411" s="130" t="s">
        <v>363</v>
      </c>
      <c r="O411" s="147" t="s">
        <v>3700</v>
      </c>
      <c r="P411" s="129" t="s">
        <v>3701</v>
      </c>
      <c r="Q411" s="147" t="s">
        <v>3700</v>
      </c>
      <c r="R411" s="129" t="s">
        <v>3700</v>
      </c>
      <c r="S411" s="130" t="s">
        <v>2968</v>
      </c>
      <c r="T411" s="127" t="s">
        <v>2665</v>
      </c>
      <c r="U411" s="131" t="s">
        <v>2969</v>
      </c>
      <c r="V411" s="153">
        <v>17774400</v>
      </c>
      <c r="W411" s="147" t="s">
        <v>3702</v>
      </c>
      <c r="X411" s="130" t="s">
        <v>3703</v>
      </c>
      <c r="Y411" s="124"/>
    </row>
    <row r="412" spans="2:25" ht="33" hidden="1" x14ac:dyDescent="0.25">
      <c r="B412" s="124"/>
      <c r="C412" s="125" t="s">
        <v>915</v>
      </c>
      <c r="D412" s="124">
        <v>451</v>
      </c>
      <c r="E412" s="124" t="s">
        <v>3669</v>
      </c>
      <c r="F412" s="125" t="s">
        <v>1391</v>
      </c>
      <c r="G412" s="128" t="s">
        <v>479</v>
      </c>
      <c r="H412" s="128" t="s">
        <v>2970</v>
      </c>
      <c r="I412" s="129" t="s">
        <v>32</v>
      </c>
      <c r="J412" s="124">
        <f>VLOOKUP(F412,Sheet2!$C$9:$H$673,6,0)</f>
        <v>3</v>
      </c>
      <c r="K412" s="124">
        <v>3</v>
      </c>
      <c r="L412" s="148">
        <v>8456616</v>
      </c>
      <c r="M412" s="129">
        <f t="shared" si="6"/>
        <v>25369848</v>
      </c>
      <c r="N412" s="130" t="s">
        <v>3708</v>
      </c>
      <c r="O412" s="147" t="s">
        <v>3700</v>
      </c>
      <c r="P412" s="129" t="s">
        <v>3701</v>
      </c>
      <c r="Q412" s="147" t="s">
        <v>3700</v>
      </c>
      <c r="R412" s="129" t="s">
        <v>3700</v>
      </c>
      <c r="S412" s="130" t="s">
        <v>2971</v>
      </c>
      <c r="T412" s="127" t="s">
        <v>2665</v>
      </c>
      <c r="U412" s="131" t="s">
        <v>2972</v>
      </c>
      <c r="V412" s="153">
        <v>9142350</v>
      </c>
      <c r="W412" s="147" t="s">
        <v>3702</v>
      </c>
      <c r="X412" s="130" t="s">
        <v>3703</v>
      </c>
      <c r="Y412" s="124"/>
    </row>
    <row r="413" spans="2:25" ht="33" hidden="1" x14ac:dyDescent="0.25">
      <c r="B413" s="124"/>
      <c r="C413" s="125" t="s">
        <v>915</v>
      </c>
      <c r="D413" s="124">
        <v>452</v>
      </c>
      <c r="E413" s="124" t="s">
        <v>3669</v>
      </c>
      <c r="F413" s="125" t="s">
        <v>1392</v>
      </c>
      <c r="G413" s="128" t="s">
        <v>480</v>
      </c>
      <c r="H413" s="128" t="s">
        <v>2973</v>
      </c>
      <c r="I413" s="129" t="s">
        <v>32</v>
      </c>
      <c r="J413" s="124">
        <f>VLOOKUP(F413,Sheet2!$C$9:$H$673,6,0)</f>
        <v>5</v>
      </c>
      <c r="K413" s="124">
        <v>5</v>
      </c>
      <c r="L413" s="148">
        <v>6447420</v>
      </c>
      <c r="M413" s="129">
        <f t="shared" si="6"/>
        <v>32237100</v>
      </c>
      <c r="N413" s="130" t="s">
        <v>481</v>
      </c>
      <c r="O413" s="147" t="s">
        <v>3700</v>
      </c>
      <c r="P413" s="129" t="s">
        <v>3701</v>
      </c>
      <c r="Q413" s="147" t="s">
        <v>3700</v>
      </c>
      <c r="R413" s="129" t="s">
        <v>3700</v>
      </c>
      <c r="S413" s="130" t="s">
        <v>2974</v>
      </c>
      <c r="T413" s="127" t="s">
        <v>2665</v>
      </c>
      <c r="U413" s="131" t="s">
        <v>2975</v>
      </c>
      <c r="V413" s="153">
        <v>6968850</v>
      </c>
      <c r="W413" s="147" t="s">
        <v>3702</v>
      </c>
      <c r="X413" s="130" t="s">
        <v>3703</v>
      </c>
      <c r="Y413" s="124"/>
    </row>
    <row r="414" spans="2:25" ht="33" hidden="1" x14ac:dyDescent="0.25">
      <c r="B414" s="124"/>
      <c r="C414" s="125" t="s">
        <v>915</v>
      </c>
      <c r="D414" s="124">
        <v>453</v>
      </c>
      <c r="E414" s="124" t="s">
        <v>3669</v>
      </c>
      <c r="F414" s="125" t="s">
        <v>1393</v>
      </c>
      <c r="G414" s="128" t="s">
        <v>482</v>
      </c>
      <c r="H414" s="128" t="s">
        <v>2976</v>
      </c>
      <c r="I414" s="129" t="s">
        <v>32</v>
      </c>
      <c r="J414" s="124">
        <f>VLOOKUP(F414,Sheet2!$C$9:$H$673,6,0)</f>
        <v>5</v>
      </c>
      <c r="K414" s="124">
        <v>5</v>
      </c>
      <c r="L414" s="148">
        <v>27741042</v>
      </c>
      <c r="M414" s="129">
        <f t="shared" si="6"/>
        <v>138705210</v>
      </c>
      <c r="N414" s="130" t="s">
        <v>3725</v>
      </c>
      <c r="O414" s="147" t="s">
        <v>3700</v>
      </c>
      <c r="P414" s="129" t="s">
        <v>3701</v>
      </c>
      <c r="Q414" s="147" t="s">
        <v>3700</v>
      </c>
      <c r="R414" s="129" t="s">
        <v>3700</v>
      </c>
      <c r="S414" s="130" t="s">
        <v>2977</v>
      </c>
      <c r="T414" s="127" t="s">
        <v>2665</v>
      </c>
      <c r="U414" s="131" t="s">
        <v>2978</v>
      </c>
      <c r="V414" s="153">
        <v>28843500</v>
      </c>
      <c r="W414" s="147" t="s">
        <v>3702</v>
      </c>
      <c r="X414" s="130" t="s">
        <v>3703</v>
      </c>
      <c r="Y414" s="124"/>
    </row>
    <row r="415" spans="2:25" ht="33" hidden="1" x14ac:dyDescent="0.25">
      <c r="B415" s="124"/>
      <c r="C415" s="125" t="s">
        <v>915</v>
      </c>
      <c r="D415" s="124">
        <v>454</v>
      </c>
      <c r="E415" s="124" t="s">
        <v>3669</v>
      </c>
      <c r="F415" s="125" t="s">
        <v>1394</v>
      </c>
      <c r="G415" s="128" t="s">
        <v>484</v>
      </c>
      <c r="H415" s="128" t="s">
        <v>2979</v>
      </c>
      <c r="I415" s="129" t="s">
        <v>32</v>
      </c>
      <c r="J415" s="124">
        <f>VLOOKUP(F415,Sheet2!$C$9:$H$673,6,0)</f>
        <v>12</v>
      </c>
      <c r="K415" s="124">
        <v>12</v>
      </c>
      <c r="L415" s="148">
        <v>7424172</v>
      </c>
      <c r="M415" s="129">
        <f t="shared" si="6"/>
        <v>89090064</v>
      </c>
      <c r="N415" s="130" t="s">
        <v>363</v>
      </c>
      <c r="O415" s="147" t="s">
        <v>3700</v>
      </c>
      <c r="P415" s="129" t="s">
        <v>3701</v>
      </c>
      <c r="Q415" s="147" t="s">
        <v>3700</v>
      </c>
      <c r="R415" s="129" t="s">
        <v>3700</v>
      </c>
      <c r="S415" s="130" t="s">
        <v>2980</v>
      </c>
      <c r="T415" s="127" t="s">
        <v>2665</v>
      </c>
      <c r="U415" s="131" t="s">
        <v>2981</v>
      </c>
      <c r="V415" s="153">
        <v>8027250</v>
      </c>
      <c r="W415" s="147" t="s">
        <v>3702</v>
      </c>
      <c r="X415" s="130" t="s">
        <v>3703</v>
      </c>
      <c r="Y415" s="124"/>
    </row>
    <row r="416" spans="2:25" ht="33" hidden="1" x14ac:dyDescent="0.25">
      <c r="B416" s="124"/>
      <c r="C416" s="125" t="s">
        <v>915</v>
      </c>
      <c r="D416" s="124">
        <v>455</v>
      </c>
      <c r="E416" s="124" t="s">
        <v>3669</v>
      </c>
      <c r="F416" s="125" t="s">
        <v>1395</v>
      </c>
      <c r="G416" s="128" t="s">
        <v>485</v>
      </c>
      <c r="H416" s="128" t="s">
        <v>2982</v>
      </c>
      <c r="I416" s="129" t="s">
        <v>32</v>
      </c>
      <c r="J416" s="124">
        <f>VLOOKUP(F416,Sheet2!$C$9:$H$673,6,0)</f>
        <v>6</v>
      </c>
      <c r="K416" s="124">
        <v>6</v>
      </c>
      <c r="L416" s="148">
        <v>9683982</v>
      </c>
      <c r="M416" s="129">
        <f t="shared" si="6"/>
        <v>58103892</v>
      </c>
      <c r="N416" s="130" t="s">
        <v>3708</v>
      </c>
      <c r="O416" s="147" t="s">
        <v>3700</v>
      </c>
      <c r="P416" s="129" t="s">
        <v>3701</v>
      </c>
      <c r="Q416" s="147" t="s">
        <v>3700</v>
      </c>
      <c r="R416" s="129" t="s">
        <v>3700</v>
      </c>
      <c r="S416" s="130" t="s">
        <v>2983</v>
      </c>
      <c r="T416" s="127" t="s">
        <v>2665</v>
      </c>
      <c r="U416" s="131" t="s">
        <v>2984</v>
      </c>
      <c r="V416" s="153">
        <v>10470600</v>
      </c>
      <c r="W416" s="147" t="s">
        <v>3702</v>
      </c>
      <c r="X416" s="130" t="s">
        <v>3703</v>
      </c>
      <c r="Y416" s="124"/>
    </row>
    <row r="417" spans="2:25" ht="33" hidden="1" x14ac:dyDescent="0.25">
      <c r="B417" s="124"/>
      <c r="C417" s="125" t="s">
        <v>915</v>
      </c>
      <c r="D417" s="124">
        <v>456</v>
      </c>
      <c r="E417" s="124" t="s">
        <v>3669</v>
      </c>
      <c r="F417" s="125" t="s">
        <v>1396</v>
      </c>
      <c r="G417" s="128" t="s">
        <v>486</v>
      </c>
      <c r="H417" s="128" t="s">
        <v>2985</v>
      </c>
      <c r="I417" s="129" t="s">
        <v>32</v>
      </c>
      <c r="J417" s="124">
        <f>VLOOKUP(F417,Sheet2!$C$9:$H$673,6,0)</f>
        <v>5</v>
      </c>
      <c r="K417" s="124">
        <v>5</v>
      </c>
      <c r="L417" s="148">
        <v>13548150</v>
      </c>
      <c r="M417" s="129">
        <f t="shared" si="6"/>
        <v>67740750</v>
      </c>
      <c r="N417" s="130" t="s">
        <v>363</v>
      </c>
      <c r="O417" s="147" t="s">
        <v>3700</v>
      </c>
      <c r="P417" s="129" t="s">
        <v>3701</v>
      </c>
      <c r="Q417" s="147" t="s">
        <v>3700</v>
      </c>
      <c r="R417" s="129" t="s">
        <v>3700</v>
      </c>
      <c r="S417" s="130" t="s">
        <v>2986</v>
      </c>
      <c r="T417" s="127" t="s">
        <v>2665</v>
      </c>
      <c r="U417" s="131" t="s">
        <v>2987</v>
      </c>
      <c r="V417" s="153">
        <v>14644350</v>
      </c>
      <c r="W417" s="147" t="s">
        <v>3702</v>
      </c>
      <c r="X417" s="130" t="s">
        <v>3703</v>
      </c>
      <c r="Y417" s="124"/>
    </row>
    <row r="418" spans="2:25" ht="33" hidden="1" x14ac:dyDescent="0.25">
      <c r="B418" s="124"/>
      <c r="C418" s="125" t="s">
        <v>915</v>
      </c>
      <c r="D418" s="124">
        <v>457</v>
      </c>
      <c r="E418" s="124" t="s">
        <v>3669</v>
      </c>
      <c r="F418" s="125" t="s">
        <v>1397</v>
      </c>
      <c r="G418" s="128" t="s">
        <v>487</v>
      </c>
      <c r="H418" s="128" t="s">
        <v>2988</v>
      </c>
      <c r="I418" s="129" t="s">
        <v>32</v>
      </c>
      <c r="J418" s="124">
        <f>VLOOKUP(F418,Sheet2!$C$9:$H$673,6,0)</f>
        <v>3</v>
      </c>
      <c r="K418" s="124">
        <v>3</v>
      </c>
      <c r="L418" s="148">
        <v>9028530</v>
      </c>
      <c r="M418" s="129">
        <f t="shared" si="6"/>
        <v>27085590</v>
      </c>
      <c r="N418" s="130" t="s">
        <v>368</v>
      </c>
      <c r="O418" s="147" t="s">
        <v>3700</v>
      </c>
      <c r="P418" s="129" t="s">
        <v>3701</v>
      </c>
      <c r="Q418" s="147" t="s">
        <v>3700</v>
      </c>
      <c r="R418" s="129" t="s">
        <v>3700</v>
      </c>
      <c r="S418" s="130" t="s">
        <v>2989</v>
      </c>
      <c r="T418" s="127" t="s">
        <v>2665</v>
      </c>
      <c r="U418" s="131" t="s">
        <v>2990</v>
      </c>
      <c r="V418" s="153">
        <v>9756600</v>
      </c>
      <c r="W418" s="147" t="s">
        <v>3702</v>
      </c>
      <c r="X418" s="130" t="s">
        <v>3703</v>
      </c>
      <c r="Y418" s="124"/>
    </row>
    <row r="419" spans="2:25" ht="33" hidden="1" x14ac:dyDescent="0.25">
      <c r="B419" s="124"/>
      <c r="C419" s="125" t="s">
        <v>915</v>
      </c>
      <c r="D419" s="124">
        <v>458</v>
      </c>
      <c r="E419" s="124" t="s">
        <v>3669</v>
      </c>
      <c r="F419" s="125" t="s">
        <v>1398</v>
      </c>
      <c r="G419" s="128" t="s">
        <v>488</v>
      </c>
      <c r="H419" s="128" t="s">
        <v>2991</v>
      </c>
      <c r="I419" s="129" t="s">
        <v>32</v>
      </c>
      <c r="J419" s="124">
        <f>VLOOKUP(F419,Sheet2!$C$9:$H$673,6,0)</f>
        <v>5</v>
      </c>
      <c r="K419" s="124">
        <v>5</v>
      </c>
      <c r="L419" s="148">
        <v>6790140</v>
      </c>
      <c r="M419" s="129">
        <f t="shared" si="6"/>
        <v>33950700</v>
      </c>
      <c r="N419" s="130" t="s">
        <v>3726</v>
      </c>
      <c r="O419" s="147" t="s">
        <v>3700</v>
      </c>
      <c r="P419" s="129" t="s">
        <v>3701</v>
      </c>
      <c r="Q419" s="147" t="s">
        <v>3700</v>
      </c>
      <c r="R419" s="129" t="s">
        <v>3700</v>
      </c>
      <c r="S419" s="130" t="s">
        <v>2992</v>
      </c>
      <c r="T419" s="127" t="s">
        <v>2665</v>
      </c>
      <c r="U419" s="131" t="s">
        <v>2993</v>
      </c>
      <c r="V419" s="153">
        <v>7342650</v>
      </c>
      <c r="W419" s="147" t="s">
        <v>3702</v>
      </c>
      <c r="X419" s="130" t="s">
        <v>3703</v>
      </c>
      <c r="Y419" s="124"/>
    </row>
    <row r="420" spans="2:25" ht="49.5" hidden="1" x14ac:dyDescent="0.25">
      <c r="B420" s="124"/>
      <c r="C420" s="125" t="s">
        <v>915</v>
      </c>
      <c r="D420" s="124">
        <v>459</v>
      </c>
      <c r="E420" s="124" t="s">
        <v>3669</v>
      </c>
      <c r="F420" s="125" t="s">
        <v>1399</v>
      </c>
      <c r="G420" s="128" t="s">
        <v>489</v>
      </c>
      <c r="H420" s="128" t="s">
        <v>2994</v>
      </c>
      <c r="I420" s="129" t="s">
        <v>32</v>
      </c>
      <c r="J420" s="124">
        <f>VLOOKUP(F420,Sheet2!$C$9:$H$673,6,0)</f>
        <v>5</v>
      </c>
      <c r="K420" s="124">
        <v>5</v>
      </c>
      <c r="L420" s="148">
        <v>11195163</v>
      </c>
      <c r="M420" s="129">
        <f t="shared" si="6"/>
        <v>55975815</v>
      </c>
      <c r="N420" s="130" t="s">
        <v>363</v>
      </c>
      <c r="O420" s="147" t="s">
        <v>3704</v>
      </c>
      <c r="P420" s="129" t="s">
        <v>3705</v>
      </c>
      <c r="Q420" s="147" t="s">
        <v>3700</v>
      </c>
      <c r="R420" s="129" t="s">
        <v>3700</v>
      </c>
      <c r="S420" s="130" t="s">
        <v>2995</v>
      </c>
      <c r="T420" s="127" t="s">
        <v>2672</v>
      </c>
      <c r="U420" s="131" t="s">
        <v>2996</v>
      </c>
      <c r="V420" s="153">
        <v>12100200</v>
      </c>
      <c r="W420" s="147" t="s">
        <v>3702</v>
      </c>
      <c r="X420" s="130" t="s">
        <v>3706</v>
      </c>
      <c r="Y420" s="124"/>
    </row>
    <row r="421" spans="2:25" ht="49.5" hidden="1" x14ac:dyDescent="0.25">
      <c r="B421" s="124"/>
      <c r="C421" s="125" t="s">
        <v>915</v>
      </c>
      <c r="D421" s="124">
        <v>460</v>
      </c>
      <c r="E421" s="124" t="s">
        <v>3669</v>
      </c>
      <c r="F421" s="125" t="s">
        <v>1400</v>
      </c>
      <c r="G421" s="128" t="s">
        <v>490</v>
      </c>
      <c r="H421" s="128" t="s">
        <v>2997</v>
      </c>
      <c r="I421" s="129" t="s">
        <v>32</v>
      </c>
      <c r="J421" s="124">
        <f>VLOOKUP(F421,Sheet2!$C$9:$H$673,6,0)</f>
        <v>3</v>
      </c>
      <c r="K421" s="124">
        <v>3</v>
      </c>
      <c r="L421" s="148">
        <v>14486346</v>
      </c>
      <c r="M421" s="129">
        <f t="shared" si="6"/>
        <v>43459038</v>
      </c>
      <c r="N421" s="130" t="s">
        <v>396</v>
      </c>
      <c r="O421" s="147" t="s">
        <v>3704</v>
      </c>
      <c r="P421" s="129" t="s">
        <v>3705</v>
      </c>
      <c r="Q421" s="147" t="s">
        <v>3700</v>
      </c>
      <c r="R421" s="129" t="s">
        <v>3700</v>
      </c>
      <c r="S421" s="130" t="s">
        <v>2998</v>
      </c>
      <c r="T421" s="127" t="s">
        <v>2672</v>
      </c>
      <c r="U421" s="131" t="s">
        <v>2999</v>
      </c>
      <c r="V421" s="153">
        <v>15658650</v>
      </c>
      <c r="W421" s="147" t="s">
        <v>3702</v>
      </c>
      <c r="X421" s="130" t="s">
        <v>3706</v>
      </c>
      <c r="Y421" s="124"/>
    </row>
    <row r="422" spans="2:25" ht="49.5" hidden="1" x14ac:dyDescent="0.25">
      <c r="B422" s="124"/>
      <c r="C422" s="125" t="s">
        <v>915</v>
      </c>
      <c r="D422" s="124">
        <v>461</v>
      </c>
      <c r="E422" s="124" t="s">
        <v>3669</v>
      </c>
      <c r="F422" s="125" t="s">
        <v>1401</v>
      </c>
      <c r="G422" s="128" t="s">
        <v>491</v>
      </c>
      <c r="H422" s="128" t="s">
        <v>3000</v>
      </c>
      <c r="I422" s="129" t="s">
        <v>32</v>
      </c>
      <c r="J422" s="124">
        <f>VLOOKUP(F422,Sheet2!$C$9:$H$673,6,0)</f>
        <v>5</v>
      </c>
      <c r="K422" s="124">
        <v>5</v>
      </c>
      <c r="L422" s="148">
        <v>11297979</v>
      </c>
      <c r="M422" s="129">
        <f t="shared" si="6"/>
        <v>56489895</v>
      </c>
      <c r="N422" s="130" t="s">
        <v>3715</v>
      </c>
      <c r="O422" s="147" t="s">
        <v>3704</v>
      </c>
      <c r="P422" s="129" t="s">
        <v>3705</v>
      </c>
      <c r="Q422" s="147" t="s">
        <v>3700</v>
      </c>
      <c r="R422" s="129" t="s">
        <v>3700</v>
      </c>
      <c r="S422" s="130" t="s">
        <v>3001</v>
      </c>
      <c r="T422" s="127" t="s">
        <v>2672</v>
      </c>
      <c r="U422" s="131" t="s">
        <v>3002</v>
      </c>
      <c r="V422" s="153">
        <v>12209400</v>
      </c>
      <c r="W422" s="147" t="s">
        <v>3702</v>
      </c>
      <c r="X422" s="130" t="s">
        <v>3706</v>
      </c>
      <c r="Y422" s="124"/>
    </row>
    <row r="423" spans="2:25" ht="49.5" hidden="1" x14ac:dyDescent="0.25">
      <c r="B423" s="124"/>
      <c r="C423" s="125" t="s">
        <v>915</v>
      </c>
      <c r="D423" s="124">
        <v>462</v>
      </c>
      <c r="E423" s="124" t="s">
        <v>3669</v>
      </c>
      <c r="F423" s="125" t="s">
        <v>1402</v>
      </c>
      <c r="G423" s="128" t="s">
        <v>493</v>
      </c>
      <c r="H423" s="128" t="s">
        <v>3003</v>
      </c>
      <c r="I423" s="129" t="s">
        <v>32</v>
      </c>
      <c r="J423" s="124">
        <f>VLOOKUP(F423,Sheet2!$C$9:$H$673,6,0)</f>
        <v>5</v>
      </c>
      <c r="K423" s="124">
        <v>5</v>
      </c>
      <c r="L423" s="148">
        <v>14847273</v>
      </c>
      <c r="M423" s="129">
        <f t="shared" si="6"/>
        <v>74236365</v>
      </c>
      <c r="N423" s="130" t="s">
        <v>363</v>
      </c>
      <c r="O423" s="147" t="s">
        <v>3704</v>
      </c>
      <c r="P423" s="129" t="s">
        <v>3705</v>
      </c>
      <c r="Q423" s="147" t="s">
        <v>3700</v>
      </c>
      <c r="R423" s="129" t="s">
        <v>3700</v>
      </c>
      <c r="S423" s="130" t="s">
        <v>3004</v>
      </c>
      <c r="T423" s="127" t="s">
        <v>2672</v>
      </c>
      <c r="U423" s="131" t="s">
        <v>3005</v>
      </c>
      <c r="V423" s="153">
        <v>16049250</v>
      </c>
      <c r="W423" s="147" t="s">
        <v>3702</v>
      </c>
      <c r="X423" s="130" t="s">
        <v>3706</v>
      </c>
      <c r="Y423" s="124"/>
    </row>
    <row r="424" spans="2:25" ht="49.5" hidden="1" x14ac:dyDescent="0.25">
      <c r="B424" s="124"/>
      <c r="C424" s="125" t="s">
        <v>915</v>
      </c>
      <c r="D424" s="124">
        <v>463</v>
      </c>
      <c r="E424" s="124" t="s">
        <v>3669</v>
      </c>
      <c r="F424" s="125" t="s">
        <v>1403</v>
      </c>
      <c r="G424" s="128" t="s">
        <v>494</v>
      </c>
      <c r="H424" s="128" t="s">
        <v>3006</v>
      </c>
      <c r="I424" s="129" t="s">
        <v>32</v>
      </c>
      <c r="J424" s="124">
        <f>VLOOKUP(F424,Sheet2!$C$9:$H$673,6,0)</f>
        <v>3</v>
      </c>
      <c r="K424" s="124">
        <v>3</v>
      </c>
      <c r="L424" s="148">
        <v>6779430</v>
      </c>
      <c r="M424" s="129">
        <f t="shared" si="6"/>
        <v>20338290</v>
      </c>
      <c r="N424" s="130" t="s">
        <v>410</v>
      </c>
      <c r="O424" s="147" t="s">
        <v>3704</v>
      </c>
      <c r="P424" s="129" t="s">
        <v>3705</v>
      </c>
      <c r="Q424" s="147" t="s">
        <v>3700</v>
      </c>
      <c r="R424" s="129" t="s">
        <v>3700</v>
      </c>
      <c r="S424" s="130" t="s">
        <v>3007</v>
      </c>
      <c r="T424" s="127" t="s">
        <v>2672</v>
      </c>
      <c r="U424" s="131" t="s">
        <v>3008</v>
      </c>
      <c r="V424" s="153">
        <v>7331100</v>
      </c>
      <c r="W424" s="147" t="s">
        <v>3702</v>
      </c>
      <c r="X424" s="130" t="s">
        <v>3706</v>
      </c>
      <c r="Y424" s="124"/>
    </row>
    <row r="425" spans="2:25" ht="49.5" hidden="1" x14ac:dyDescent="0.25">
      <c r="B425" s="124"/>
      <c r="C425" s="125" t="s">
        <v>915</v>
      </c>
      <c r="D425" s="124">
        <v>464</v>
      </c>
      <c r="E425" s="124" t="s">
        <v>3669</v>
      </c>
      <c r="F425" s="125" t="s">
        <v>1404</v>
      </c>
      <c r="G425" s="128" t="s">
        <v>495</v>
      </c>
      <c r="H425" s="128" t="s">
        <v>3009</v>
      </c>
      <c r="I425" s="129" t="s">
        <v>32</v>
      </c>
      <c r="J425" s="124">
        <f>VLOOKUP(F425,Sheet2!$C$9:$H$673,6,0)</f>
        <v>5</v>
      </c>
      <c r="K425" s="124">
        <v>5</v>
      </c>
      <c r="L425" s="148">
        <v>11297979</v>
      </c>
      <c r="M425" s="129">
        <f t="shared" si="6"/>
        <v>56489895</v>
      </c>
      <c r="N425" s="130" t="s">
        <v>3715</v>
      </c>
      <c r="O425" s="147" t="s">
        <v>3704</v>
      </c>
      <c r="P425" s="129" t="s">
        <v>3705</v>
      </c>
      <c r="Q425" s="147" t="s">
        <v>3700</v>
      </c>
      <c r="R425" s="129" t="s">
        <v>3700</v>
      </c>
      <c r="S425" s="130" t="s">
        <v>3010</v>
      </c>
      <c r="T425" s="127" t="s">
        <v>2672</v>
      </c>
      <c r="U425" s="131" t="s">
        <v>3011</v>
      </c>
      <c r="V425" s="153">
        <v>12209400</v>
      </c>
      <c r="W425" s="147" t="s">
        <v>3702</v>
      </c>
      <c r="X425" s="130" t="s">
        <v>3706</v>
      </c>
      <c r="Y425" s="124"/>
    </row>
    <row r="426" spans="2:25" ht="66" hidden="1" x14ac:dyDescent="0.25">
      <c r="B426" s="124"/>
      <c r="C426" s="125" t="s">
        <v>915</v>
      </c>
      <c r="D426" s="124">
        <v>465</v>
      </c>
      <c r="E426" s="124" t="s">
        <v>3669</v>
      </c>
      <c r="F426" s="125" t="s">
        <v>1405</v>
      </c>
      <c r="G426" s="128" t="s">
        <v>496</v>
      </c>
      <c r="H426" s="128" t="s">
        <v>3012</v>
      </c>
      <c r="I426" s="129" t="s">
        <v>32</v>
      </c>
      <c r="J426" s="124">
        <f>VLOOKUP(F426,Sheet2!$C$9:$H$673,6,0)</f>
        <v>5</v>
      </c>
      <c r="K426" s="124">
        <v>5</v>
      </c>
      <c r="L426" s="148">
        <v>11248713</v>
      </c>
      <c r="M426" s="129">
        <f t="shared" si="6"/>
        <v>56243565</v>
      </c>
      <c r="N426" s="130" t="s">
        <v>363</v>
      </c>
      <c r="O426" s="147" t="s">
        <v>3727</v>
      </c>
      <c r="P426" s="129" t="s">
        <v>3701</v>
      </c>
      <c r="Q426" s="147" t="s">
        <v>3728</v>
      </c>
      <c r="R426" s="129" t="s">
        <v>3728</v>
      </c>
      <c r="S426" s="130" t="s">
        <v>3013</v>
      </c>
      <c r="T426" s="127" t="s">
        <v>2665</v>
      </c>
      <c r="U426" s="131" t="s">
        <v>3014</v>
      </c>
      <c r="V426" s="153">
        <v>12157950</v>
      </c>
      <c r="W426" s="147" t="s">
        <v>3707</v>
      </c>
      <c r="X426" s="130" t="s">
        <v>3706</v>
      </c>
      <c r="Y426" s="124"/>
    </row>
    <row r="427" spans="2:25" ht="66" hidden="1" x14ac:dyDescent="0.25">
      <c r="B427" s="124"/>
      <c r="C427" s="125" t="s">
        <v>915</v>
      </c>
      <c r="D427" s="124">
        <v>466</v>
      </c>
      <c r="E427" s="124" t="s">
        <v>3669</v>
      </c>
      <c r="F427" s="125" t="s">
        <v>1406</v>
      </c>
      <c r="G427" s="128" t="s">
        <v>497</v>
      </c>
      <c r="H427" s="128" t="s">
        <v>3015</v>
      </c>
      <c r="I427" s="129" t="s">
        <v>32</v>
      </c>
      <c r="J427" s="124">
        <f>VLOOKUP(F427,Sheet2!$C$9:$H$673,6,0)</f>
        <v>3</v>
      </c>
      <c r="K427" s="124">
        <v>3</v>
      </c>
      <c r="L427" s="148">
        <v>12671001</v>
      </c>
      <c r="M427" s="129">
        <f t="shared" si="6"/>
        <v>38013003</v>
      </c>
      <c r="N427" s="130" t="s">
        <v>396</v>
      </c>
      <c r="O427" s="147" t="s">
        <v>3727</v>
      </c>
      <c r="P427" s="129" t="s">
        <v>3701</v>
      </c>
      <c r="Q427" s="147" t="s">
        <v>3728</v>
      </c>
      <c r="R427" s="129" t="s">
        <v>3728</v>
      </c>
      <c r="S427" s="130" t="s">
        <v>3016</v>
      </c>
      <c r="T427" s="127" t="s">
        <v>2665</v>
      </c>
      <c r="U427" s="131" t="s">
        <v>3017</v>
      </c>
      <c r="V427" s="153">
        <v>14622300</v>
      </c>
      <c r="W427" s="147" t="s">
        <v>3707</v>
      </c>
      <c r="X427" s="130" t="s">
        <v>3706</v>
      </c>
      <c r="Y427" s="124"/>
    </row>
    <row r="428" spans="2:25" ht="66" hidden="1" x14ac:dyDescent="0.25">
      <c r="B428" s="124"/>
      <c r="C428" s="125" t="s">
        <v>915</v>
      </c>
      <c r="D428" s="124">
        <v>467</v>
      </c>
      <c r="E428" s="124" t="s">
        <v>3669</v>
      </c>
      <c r="F428" s="125" t="s">
        <v>1407</v>
      </c>
      <c r="G428" s="128" t="s">
        <v>498</v>
      </c>
      <c r="H428" s="128" t="s">
        <v>3018</v>
      </c>
      <c r="I428" s="129" t="s">
        <v>32</v>
      </c>
      <c r="J428" s="124">
        <f>VLOOKUP(F428,Sheet2!$C$9:$H$673,6,0)</f>
        <v>5</v>
      </c>
      <c r="K428" s="124">
        <v>5</v>
      </c>
      <c r="L428" s="148">
        <v>8659035</v>
      </c>
      <c r="M428" s="129">
        <f t="shared" si="6"/>
        <v>43295175</v>
      </c>
      <c r="N428" s="130" t="s">
        <v>3726</v>
      </c>
      <c r="O428" s="147" t="s">
        <v>3727</v>
      </c>
      <c r="P428" s="129" t="s">
        <v>3701</v>
      </c>
      <c r="Q428" s="147" t="s">
        <v>3728</v>
      </c>
      <c r="R428" s="129" t="s">
        <v>3728</v>
      </c>
      <c r="S428" s="130" t="s">
        <v>3019</v>
      </c>
      <c r="T428" s="127" t="s">
        <v>2665</v>
      </c>
      <c r="U428" s="131" t="s">
        <v>3020</v>
      </c>
      <c r="V428" s="153">
        <v>10698450</v>
      </c>
      <c r="W428" s="147" t="s">
        <v>3707</v>
      </c>
      <c r="X428" s="130" t="s">
        <v>3706</v>
      </c>
      <c r="Y428" s="124"/>
    </row>
    <row r="429" spans="2:25" ht="33" hidden="1" x14ac:dyDescent="0.25">
      <c r="B429" s="124"/>
      <c r="C429" s="125" t="s">
        <v>915</v>
      </c>
      <c r="D429" s="124">
        <v>468</v>
      </c>
      <c r="E429" s="124" t="s">
        <v>3669</v>
      </c>
      <c r="F429" s="125" t="s">
        <v>1408</v>
      </c>
      <c r="G429" s="128" t="s">
        <v>499</v>
      </c>
      <c r="H429" s="128" t="s">
        <v>3021</v>
      </c>
      <c r="I429" s="129" t="s">
        <v>32</v>
      </c>
      <c r="J429" s="124">
        <f>VLOOKUP(F429,Sheet2!$C$9:$H$673,6,0)</f>
        <v>5</v>
      </c>
      <c r="K429" s="124">
        <v>5</v>
      </c>
      <c r="L429" s="148">
        <v>18302319</v>
      </c>
      <c r="M429" s="129">
        <f t="shared" si="6"/>
        <v>91511595</v>
      </c>
      <c r="N429" s="130" t="s">
        <v>363</v>
      </c>
      <c r="O429" s="147" t="s">
        <v>3700</v>
      </c>
      <c r="P429" s="129" t="s">
        <v>3701</v>
      </c>
      <c r="Q429" s="147" t="s">
        <v>3700</v>
      </c>
      <c r="R429" s="129" t="s">
        <v>3700</v>
      </c>
      <c r="S429" s="130" t="s">
        <v>3022</v>
      </c>
      <c r="T429" s="127" t="s">
        <v>2665</v>
      </c>
      <c r="U429" s="131" t="s">
        <v>3023</v>
      </c>
      <c r="V429" s="153">
        <v>19785150</v>
      </c>
      <c r="W429" s="147" t="s">
        <v>3702</v>
      </c>
      <c r="X429" s="130" t="s">
        <v>3703</v>
      </c>
      <c r="Y429" s="124"/>
    </row>
    <row r="430" spans="2:25" ht="66" hidden="1" x14ac:dyDescent="0.25">
      <c r="B430" s="124"/>
      <c r="C430" s="125" t="s">
        <v>915</v>
      </c>
      <c r="D430" s="124">
        <v>469</v>
      </c>
      <c r="E430" s="124" t="s">
        <v>3669</v>
      </c>
      <c r="F430" s="125" t="s">
        <v>1409</v>
      </c>
      <c r="G430" s="128" t="s">
        <v>227</v>
      </c>
      <c r="H430" s="128" t="s">
        <v>3024</v>
      </c>
      <c r="I430" s="129" t="s">
        <v>32</v>
      </c>
      <c r="J430" s="124">
        <f>VLOOKUP(F430,Sheet2!$C$9:$H$673,6,0)</f>
        <v>3</v>
      </c>
      <c r="K430" s="124">
        <v>3</v>
      </c>
      <c r="L430" s="148">
        <v>10506510</v>
      </c>
      <c r="M430" s="129">
        <f t="shared" si="6"/>
        <v>31519530</v>
      </c>
      <c r="N430" s="130" t="s">
        <v>396</v>
      </c>
      <c r="O430" s="147" t="s">
        <v>3711</v>
      </c>
      <c r="P430" s="129" t="s">
        <v>3705</v>
      </c>
      <c r="Q430" s="147" t="s">
        <v>3700</v>
      </c>
      <c r="R430" s="129" t="s">
        <v>3700</v>
      </c>
      <c r="S430" s="130" t="s">
        <v>3025</v>
      </c>
      <c r="T430" s="127" t="s">
        <v>2713</v>
      </c>
      <c r="U430" s="131" t="s">
        <v>3026</v>
      </c>
      <c r="V430" s="153">
        <v>11356800</v>
      </c>
      <c r="W430" s="147" t="s">
        <v>3702</v>
      </c>
      <c r="X430" s="130" t="s">
        <v>3703</v>
      </c>
      <c r="Y430" s="124"/>
    </row>
    <row r="431" spans="2:25" ht="66" hidden="1" x14ac:dyDescent="0.25">
      <c r="B431" s="124"/>
      <c r="C431" s="125" t="s">
        <v>915</v>
      </c>
      <c r="D431" s="124">
        <v>470</v>
      </c>
      <c r="E431" s="124" t="s">
        <v>3669</v>
      </c>
      <c r="F431" s="125" t="s">
        <v>1410</v>
      </c>
      <c r="G431" s="128" t="s">
        <v>500</v>
      </c>
      <c r="H431" s="128" t="s">
        <v>3027</v>
      </c>
      <c r="I431" s="129" t="s">
        <v>32</v>
      </c>
      <c r="J431" s="124">
        <f>VLOOKUP(F431,Sheet2!$C$9:$H$673,6,0)</f>
        <v>5</v>
      </c>
      <c r="K431" s="124">
        <v>5</v>
      </c>
      <c r="L431" s="148">
        <v>12880917</v>
      </c>
      <c r="M431" s="129">
        <f t="shared" si="6"/>
        <v>64404585</v>
      </c>
      <c r="N431" s="130" t="s">
        <v>3716</v>
      </c>
      <c r="O431" s="147" t="s">
        <v>3711</v>
      </c>
      <c r="P431" s="129" t="s">
        <v>3705</v>
      </c>
      <c r="Q431" s="147" t="s">
        <v>3700</v>
      </c>
      <c r="R431" s="129" t="s">
        <v>3700</v>
      </c>
      <c r="S431" s="130" t="s">
        <v>3028</v>
      </c>
      <c r="T431" s="127" t="s">
        <v>2713</v>
      </c>
      <c r="U431" s="131" t="s">
        <v>3029</v>
      </c>
      <c r="V431" s="153">
        <v>13923000</v>
      </c>
      <c r="W431" s="147" t="s">
        <v>3702</v>
      </c>
      <c r="X431" s="130" t="s">
        <v>3703</v>
      </c>
      <c r="Y431" s="124"/>
    </row>
    <row r="432" spans="2:25" ht="33" hidden="1" x14ac:dyDescent="0.25">
      <c r="B432" s="124"/>
      <c r="C432" s="125" t="s">
        <v>915</v>
      </c>
      <c r="D432" s="124">
        <v>471</v>
      </c>
      <c r="E432" s="124" t="s">
        <v>3669</v>
      </c>
      <c r="F432" s="125" t="s">
        <v>1411</v>
      </c>
      <c r="G432" s="128" t="s">
        <v>502</v>
      </c>
      <c r="H432" s="128" t="s">
        <v>3030</v>
      </c>
      <c r="I432" s="129" t="s">
        <v>32</v>
      </c>
      <c r="J432" s="124">
        <f>VLOOKUP(F432,Sheet2!$C$9:$H$673,6,0)</f>
        <v>10</v>
      </c>
      <c r="K432" s="124">
        <v>10</v>
      </c>
      <c r="L432" s="148">
        <v>45192987</v>
      </c>
      <c r="M432" s="129">
        <f t="shared" si="6"/>
        <v>451929870</v>
      </c>
      <c r="N432" s="130" t="s">
        <v>363</v>
      </c>
      <c r="O432" s="147" t="s">
        <v>3700</v>
      </c>
      <c r="P432" s="129" t="s">
        <v>3701</v>
      </c>
      <c r="Q432" s="147" t="s">
        <v>3700</v>
      </c>
      <c r="R432" s="129" t="s">
        <v>3700</v>
      </c>
      <c r="S432" s="130" t="s">
        <v>3031</v>
      </c>
      <c r="T432" s="127" t="s">
        <v>2665</v>
      </c>
      <c r="U432" s="131" t="s">
        <v>3032</v>
      </c>
      <c r="V432" s="153">
        <v>48851250</v>
      </c>
      <c r="W432" s="147" t="s">
        <v>3707</v>
      </c>
      <c r="X432" s="130" t="s">
        <v>3706</v>
      </c>
      <c r="Y432" s="124"/>
    </row>
    <row r="433" spans="2:25" ht="33" hidden="1" x14ac:dyDescent="0.25">
      <c r="B433" s="124"/>
      <c r="C433" s="125" t="s">
        <v>915</v>
      </c>
      <c r="D433" s="124">
        <v>472</v>
      </c>
      <c r="E433" s="124" t="s">
        <v>3669</v>
      </c>
      <c r="F433" s="125" t="s">
        <v>1412</v>
      </c>
      <c r="G433" s="128" t="s">
        <v>503</v>
      </c>
      <c r="H433" s="128" t="s">
        <v>3033</v>
      </c>
      <c r="I433" s="129" t="s">
        <v>32</v>
      </c>
      <c r="J433" s="124">
        <f>VLOOKUP(F433,Sheet2!$C$9:$H$673,6,0)</f>
        <v>4</v>
      </c>
      <c r="K433" s="124">
        <v>4</v>
      </c>
      <c r="L433" s="148">
        <v>16138899</v>
      </c>
      <c r="M433" s="129">
        <f t="shared" si="6"/>
        <v>64555596</v>
      </c>
      <c r="N433" s="130" t="s">
        <v>504</v>
      </c>
      <c r="O433" s="147" t="s">
        <v>3700</v>
      </c>
      <c r="P433" s="129" t="s">
        <v>3701</v>
      </c>
      <c r="Q433" s="147" t="s">
        <v>3700</v>
      </c>
      <c r="R433" s="129" t="s">
        <v>3700</v>
      </c>
      <c r="S433" s="130" t="s">
        <v>3034</v>
      </c>
      <c r="T433" s="127" t="s">
        <v>2665</v>
      </c>
      <c r="U433" s="131" t="s">
        <v>3035</v>
      </c>
      <c r="V433" s="153">
        <v>17446800</v>
      </c>
      <c r="W433" s="147" t="s">
        <v>3707</v>
      </c>
      <c r="X433" s="130" t="s">
        <v>3706</v>
      </c>
      <c r="Y433" s="124"/>
    </row>
    <row r="434" spans="2:25" ht="33" hidden="1" x14ac:dyDescent="0.25">
      <c r="B434" s="124"/>
      <c r="C434" s="125" t="s">
        <v>915</v>
      </c>
      <c r="D434" s="124">
        <v>473</v>
      </c>
      <c r="E434" s="124" t="s">
        <v>3669</v>
      </c>
      <c r="F434" s="125" t="s">
        <v>1413</v>
      </c>
      <c r="G434" s="128" t="s">
        <v>505</v>
      </c>
      <c r="H434" s="128" t="s">
        <v>3036</v>
      </c>
      <c r="I434" s="129" t="s">
        <v>32</v>
      </c>
      <c r="J434" s="124">
        <f>VLOOKUP(F434,Sheet2!$C$9:$H$673,6,0)</f>
        <v>6</v>
      </c>
      <c r="K434" s="124">
        <v>6</v>
      </c>
      <c r="L434" s="148">
        <v>6457059</v>
      </c>
      <c r="M434" s="129">
        <f t="shared" si="6"/>
        <v>38742354</v>
      </c>
      <c r="N434" s="130" t="s">
        <v>3729</v>
      </c>
      <c r="O434" s="147" t="s">
        <v>3700</v>
      </c>
      <c r="P434" s="129" t="s">
        <v>3701</v>
      </c>
      <c r="Q434" s="147" t="s">
        <v>3700</v>
      </c>
      <c r="R434" s="129" t="s">
        <v>3700</v>
      </c>
      <c r="S434" s="130" t="s">
        <v>3037</v>
      </c>
      <c r="T434" s="127" t="s">
        <v>2665</v>
      </c>
      <c r="U434" s="131" t="s">
        <v>3038</v>
      </c>
      <c r="V434" s="153">
        <v>6979350</v>
      </c>
      <c r="W434" s="147" t="s">
        <v>3702</v>
      </c>
      <c r="X434" s="130" t="s">
        <v>3706</v>
      </c>
      <c r="Y434" s="124"/>
    </row>
    <row r="435" spans="2:25" hidden="1" x14ac:dyDescent="0.25">
      <c r="B435" s="124"/>
      <c r="C435" s="125" t="s">
        <v>915</v>
      </c>
      <c r="D435" s="124">
        <v>474</v>
      </c>
      <c r="E435" s="124" t="s">
        <v>3669</v>
      </c>
      <c r="F435" s="125" t="s">
        <v>1414</v>
      </c>
      <c r="G435" s="128" t="s">
        <v>507</v>
      </c>
      <c r="H435" s="128" t="s">
        <v>3039</v>
      </c>
      <c r="I435" s="129" t="s">
        <v>32</v>
      </c>
      <c r="J435" s="124">
        <f>VLOOKUP(F435,Sheet2!$C$9:$H$673,6,0)</f>
        <v>60</v>
      </c>
      <c r="K435" s="124">
        <v>60</v>
      </c>
      <c r="L435" s="148">
        <v>7237818</v>
      </c>
      <c r="M435" s="129">
        <f t="shared" si="6"/>
        <v>434269080</v>
      </c>
      <c r="N435" s="130" t="s">
        <v>508</v>
      </c>
      <c r="O435" s="147" t="s">
        <v>3730</v>
      </c>
      <c r="P435" s="129" t="s">
        <v>3705</v>
      </c>
      <c r="Q435" s="147" t="s">
        <v>3730</v>
      </c>
      <c r="R435" s="129" t="s">
        <v>3730</v>
      </c>
      <c r="S435" s="130" t="s">
        <v>3040</v>
      </c>
      <c r="T435" s="127" t="s">
        <v>2672</v>
      </c>
      <c r="U435" s="131" t="s">
        <v>3731</v>
      </c>
      <c r="V435" s="153">
        <v>7805700</v>
      </c>
      <c r="W435" s="147" t="s">
        <v>3702</v>
      </c>
      <c r="X435" s="130" t="s">
        <v>3723</v>
      </c>
      <c r="Y435" s="124"/>
    </row>
    <row r="436" spans="2:25" hidden="1" x14ac:dyDescent="0.25">
      <c r="B436" s="124"/>
      <c r="C436" s="125" t="s">
        <v>915</v>
      </c>
      <c r="D436" s="124">
        <v>475</v>
      </c>
      <c r="E436" s="124" t="s">
        <v>3669</v>
      </c>
      <c r="F436" s="125" t="s">
        <v>1415</v>
      </c>
      <c r="G436" s="128" t="s">
        <v>509</v>
      </c>
      <c r="H436" s="128" t="s">
        <v>3042</v>
      </c>
      <c r="I436" s="129" t="s">
        <v>32</v>
      </c>
      <c r="J436" s="124">
        <f>VLOOKUP(F436,Sheet2!$C$9:$H$673,6,0)</f>
        <v>7</v>
      </c>
      <c r="K436" s="124">
        <v>7</v>
      </c>
      <c r="L436" s="148">
        <v>4066587</v>
      </c>
      <c r="M436" s="129">
        <f t="shared" si="6"/>
        <v>28466109</v>
      </c>
      <c r="N436" s="130" t="s">
        <v>510</v>
      </c>
      <c r="O436" s="147" t="s">
        <v>3730</v>
      </c>
      <c r="P436" s="129" t="s">
        <v>3705</v>
      </c>
      <c r="Q436" s="147" t="s">
        <v>3730</v>
      </c>
      <c r="R436" s="129" t="s">
        <v>3730</v>
      </c>
      <c r="S436" s="130" t="s">
        <v>3043</v>
      </c>
      <c r="T436" s="127" t="s">
        <v>2672</v>
      </c>
      <c r="U436" s="131" t="s">
        <v>3732</v>
      </c>
      <c r="V436" s="153">
        <v>4186350</v>
      </c>
      <c r="W436" s="147" t="s">
        <v>3702</v>
      </c>
      <c r="X436" s="130" t="s">
        <v>3723</v>
      </c>
      <c r="Y436" s="124"/>
    </row>
    <row r="437" spans="2:25" ht="33" hidden="1" x14ac:dyDescent="0.25">
      <c r="B437" s="124"/>
      <c r="C437" s="125" t="s">
        <v>915</v>
      </c>
      <c r="D437" s="124">
        <v>476</v>
      </c>
      <c r="E437" s="124" t="s">
        <v>3669</v>
      </c>
      <c r="F437" s="125" t="s">
        <v>1416</v>
      </c>
      <c r="G437" s="128" t="s">
        <v>511</v>
      </c>
      <c r="H437" s="128" t="s">
        <v>3045</v>
      </c>
      <c r="I437" s="129" t="s">
        <v>32</v>
      </c>
      <c r="J437" s="124">
        <f>VLOOKUP(F437,Sheet2!$C$9:$H$673,6,0)</f>
        <v>12</v>
      </c>
      <c r="K437" s="124">
        <v>12</v>
      </c>
      <c r="L437" s="148">
        <v>4632075</v>
      </c>
      <c r="M437" s="129">
        <f t="shared" si="6"/>
        <v>55584900</v>
      </c>
      <c r="N437" s="130" t="s">
        <v>3733</v>
      </c>
      <c r="O437" s="147" t="s">
        <v>3730</v>
      </c>
      <c r="P437" s="129" t="s">
        <v>3705</v>
      </c>
      <c r="Q437" s="147" t="s">
        <v>3730</v>
      </c>
      <c r="R437" s="129" t="s">
        <v>3730</v>
      </c>
      <c r="S437" s="130" t="s">
        <v>3046</v>
      </c>
      <c r="T437" s="127" t="s">
        <v>2672</v>
      </c>
      <c r="U437" s="131" t="s">
        <v>3734</v>
      </c>
      <c r="V437" s="153">
        <v>4757550</v>
      </c>
      <c r="W437" s="147" t="s">
        <v>3702</v>
      </c>
      <c r="X437" s="130" t="s">
        <v>3723</v>
      </c>
      <c r="Y437" s="124"/>
    </row>
    <row r="438" spans="2:25" ht="33" hidden="1" x14ac:dyDescent="0.25">
      <c r="B438" s="124"/>
      <c r="C438" s="125" t="s">
        <v>915</v>
      </c>
      <c r="D438" s="124">
        <v>477</v>
      </c>
      <c r="E438" s="124" t="s">
        <v>3669</v>
      </c>
      <c r="F438" s="125" t="s">
        <v>1417</v>
      </c>
      <c r="G438" s="128" t="s">
        <v>513</v>
      </c>
      <c r="H438" s="128" t="s">
        <v>3048</v>
      </c>
      <c r="I438" s="129" t="s">
        <v>32</v>
      </c>
      <c r="J438" s="124">
        <f>VLOOKUP(F438,Sheet2!$C$9:$H$673,6,0)</f>
        <v>12</v>
      </c>
      <c r="K438" s="124">
        <v>12</v>
      </c>
      <c r="L438" s="148">
        <v>4518549</v>
      </c>
      <c r="M438" s="129">
        <f t="shared" si="6"/>
        <v>54222588</v>
      </c>
      <c r="N438" s="130" t="s">
        <v>363</v>
      </c>
      <c r="O438" s="147" t="s">
        <v>3700</v>
      </c>
      <c r="P438" s="129" t="s">
        <v>3701</v>
      </c>
      <c r="Q438" s="147" t="s">
        <v>3700</v>
      </c>
      <c r="R438" s="129" t="s">
        <v>3700</v>
      </c>
      <c r="S438" s="130" t="s">
        <v>3049</v>
      </c>
      <c r="T438" s="127" t="s">
        <v>2665</v>
      </c>
      <c r="U438" s="131" t="s">
        <v>3050</v>
      </c>
      <c r="V438" s="153">
        <v>4885650</v>
      </c>
      <c r="W438" s="147" t="s">
        <v>3702</v>
      </c>
      <c r="X438" s="130" t="s">
        <v>3703</v>
      </c>
      <c r="Y438" s="124"/>
    </row>
    <row r="439" spans="2:25" ht="33" hidden="1" x14ac:dyDescent="0.25">
      <c r="B439" s="124"/>
      <c r="C439" s="125" t="s">
        <v>915</v>
      </c>
      <c r="D439" s="124">
        <v>478</v>
      </c>
      <c r="E439" s="124" t="s">
        <v>3669</v>
      </c>
      <c r="F439" s="125" t="s">
        <v>1418</v>
      </c>
      <c r="G439" s="128" t="s">
        <v>514</v>
      </c>
      <c r="H439" s="128" t="s">
        <v>3051</v>
      </c>
      <c r="I439" s="129" t="s">
        <v>32</v>
      </c>
      <c r="J439" s="124">
        <f>VLOOKUP(F439,Sheet2!$C$9:$H$673,6,0)</f>
        <v>4</v>
      </c>
      <c r="K439" s="124">
        <v>4</v>
      </c>
      <c r="L439" s="148">
        <v>3226923</v>
      </c>
      <c r="M439" s="129">
        <f t="shared" si="6"/>
        <v>12907692</v>
      </c>
      <c r="N439" s="130" t="s">
        <v>364</v>
      </c>
      <c r="O439" s="147" t="s">
        <v>3700</v>
      </c>
      <c r="P439" s="129" t="s">
        <v>3701</v>
      </c>
      <c r="Q439" s="147" t="s">
        <v>3700</v>
      </c>
      <c r="R439" s="129" t="s">
        <v>3700</v>
      </c>
      <c r="S439" s="130" t="s">
        <v>3052</v>
      </c>
      <c r="T439" s="127" t="s">
        <v>2665</v>
      </c>
      <c r="U439" s="131" t="s">
        <v>3053</v>
      </c>
      <c r="V439" s="153">
        <v>3491250</v>
      </c>
      <c r="W439" s="147" t="s">
        <v>3702</v>
      </c>
      <c r="X439" s="130" t="s">
        <v>3703</v>
      </c>
      <c r="Y439" s="124"/>
    </row>
    <row r="440" spans="2:25" ht="33" hidden="1" x14ac:dyDescent="0.25">
      <c r="B440" s="124"/>
      <c r="C440" s="125" t="s">
        <v>915</v>
      </c>
      <c r="D440" s="124">
        <v>479</v>
      </c>
      <c r="E440" s="124" t="s">
        <v>3669</v>
      </c>
      <c r="F440" s="125" t="s">
        <v>1419</v>
      </c>
      <c r="G440" s="128" t="s">
        <v>515</v>
      </c>
      <c r="H440" s="128" t="s">
        <v>3054</v>
      </c>
      <c r="I440" s="129" t="s">
        <v>32</v>
      </c>
      <c r="J440" s="124">
        <f>VLOOKUP(F440,Sheet2!$C$9:$H$673,6,0)</f>
        <v>5</v>
      </c>
      <c r="K440" s="124">
        <v>5</v>
      </c>
      <c r="L440" s="148">
        <v>3551436</v>
      </c>
      <c r="M440" s="129">
        <f t="shared" si="6"/>
        <v>17757180</v>
      </c>
      <c r="N440" s="130" t="s">
        <v>363</v>
      </c>
      <c r="O440" s="147" t="s">
        <v>3700</v>
      </c>
      <c r="P440" s="129" t="s">
        <v>3701</v>
      </c>
      <c r="Q440" s="147" t="s">
        <v>3700</v>
      </c>
      <c r="R440" s="129" t="s">
        <v>3700</v>
      </c>
      <c r="S440" s="130" t="s">
        <v>3055</v>
      </c>
      <c r="T440" s="127" t="s">
        <v>2665</v>
      </c>
      <c r="U440" s="131" t="s">
        <v>3056</v>
      </c>
      <c r="V440" s="153">
        <v>3838800</v>
      </c>
      <c r="W440" s="147" t="s">
        <v>3702</v>
      </c>
      <c r="X440" s="130" t="s">
        <v>3703</v>
      </c>
      <c r="Y440" s="124"/>
    </row>
    <row r="441" spans="2:25" ht="33" hidden="1" x14ac:dyDescent="0.25">
      <c r="B441" s="124"/>
      <c r="C441" s="125" t="s">
        <v>915</v>
      </c>
      <c r="D441" s="124">
        <v>480</v>
      </c>
      <c r="E441" s="124" t="s">
        <v>3669</v>
      </c>
      <c r="F441" s="125" t="s">
        <v>1420</v>
      </c>
      <c r="G441" s="128" t="s">
        <v>155</v>
      </c>
      <c r="H441" s="128" t="s">
        <v>3057</v>
      </c>
      <c r="I441" s="129" t="s">
        <v>32</v>
      </c>
      <c r="J441" s="124">
        <f>VLOOKUP(F441,Sheet2!$C$9:$H$673,6,0)</f>
        <v>3</v>
      </c>
      <c r="K441" s="124">
        <v>3</v>
      </c>
      <c r="L441" s="148">
        <v>6132546</v>
      </c>
      <c r="M441" s="129">
        <f t="shared" si="6"/>
        <v>18397638</v>
      </c>
      <c r="N441" s="130" t="s">
        <v>364</v>
      </c>
      <c r="O441" s="147" t="s">
        <v>3700</v>
      </c>
      <c r="P441" s="129" t="s">
        <v>3701</v>
      </c>
      <c r="Q441" s="147" t="s">
        <v>3700</v>
      </c>
      <c r="R441" s="129" t="s">
        <v>3700</v>
      </c>
      <c r="S441" s="130" t="s">
        <v>3058</v>
      </c>
      <c r="T441" s="127" t="s">
        <v>2665</v>
      </c>
      <c r="U441" s="131" t="s">
        <v>3059</v>
      </c>
      <c r="V441" s="153">
        <v>6625500</v>
      </c>
      <c r="W441" s="147" t="s">
        <v>3702</v>
      </c>
      <c r="X441" s="130" t="s">
        <v>3703</v>
      </c>
      <c r="Y441" s="124"/>
    </row>
    <row r="442" spans="2:25" ht="33" hidden="1" x14ac:dyDescent="0.25">
      <c r="B442" s="124"/>
      <c r="C442" s="125" t="s">
        <v>915</v>
      </c>
      <c r="D442" s="124">
        <v>481</v>
      </c>
      <c r="E442" s="124" t="s">
        <v>3669</v>
      </c>
      <c r="F442" s="125" t="s">
        <v>1421</v>
      </c>
      <c r="G442" s="128" t="s">
        <v>516</v>
      </c>
      <c r="H442" s="128" t="s">
        <v>3735</v>
      </c>
      <c r="I442" s="129" t="s">
        <v>32</v>
      </c>
      <c r="J442" s="124">
        <f>VLOOKUP(F442,Sheet2!$C$9:$H$673,6,0)</f>
        <v>5</v>
      </c>
      <c r="K442" s="124">
        <v>5</v>
      </c>
      <c r="L442" s="148">
        <v>16785783</v>
      </c>
      <c r="M442" s="129">
        <f t="shared" si="6"/>
        <v>83928915</v>
      </c>
      <c r="N442" s="130" t="s">
        <v>363</v>
      </c>
      <c r="O442" s="147" t="s">
        <v>3700</v>
      </c>
      <c r="P442" s="129" t="s">
        <v>3701</v>
      </c>
      <c r="Q442" s="147" t="s">
        <v>3700</v>
      </c>
      <c r="R442" s="129" t="s">
        <v>3700</v>
      </c>
      <c r="S442" s="130" t="s">
        <v>3061</v>
      </c>
      <c r="T442" s="127" t="s">
        <v>2665</v>
      </c>
      <c r="U442" s="131" t="s">
        <v>3062</v>
      </c>
      <c r="V442" s="153">
        <v>18146100</v>
      </c>
      <c r="W442" s="147" t="s">
        <v>3702</v>
      </c>
      <c r="X442" s="130" t="s">
        <v>3703</v>
      </c>
      <c r="Y442" s="124"/>
    </row>
    <row r="443" spans="2:25" ht="33" hidden="1" x14ac:dyDescent="0.25">
      <c r="B443" s="124"/>
      <c r="C443" s="125" t="s">
        <v>915</v>
      </c>
      <c r="D443" s="124">
        <v>482</v>
      </c>
      <c r="E443" s="124" t="s">
        <v>3669</v>
      </c>
      <c r="F443" s="125" t="s">
        <v>1422</v>
      </c>
      <c r="G443" s="128" t="s">
        <v>517</v>
      </c>
      <c r="H443" s="128" t="s">
        <v>3736</v>
      </c>
      <c r="I443" s="129" t="s">
        <v>32</v>
      </c>
      <c r="J443" s="124">
        <f>VLOOKUP(F443,Sheet2!$C$9:$H$673,6,0)</f>
        <v>3</v>
      </c>
      <c r="K443" s="124">
        <v>3</v>
      </c>
      <c r="L443" s="148">
        <v>7101801</v>
      </c>
      <c r="M443" s="129">
        <f t="shared" si="6"/>
        <v>21305403</v>
      </c>
      <c r="N443" s="130" t="s">
        <v>518</v>
      </c>
      <c r="O443" s="147" t="s">
        <v>3700</v>
      </c>
      <c r="P443" s="129" t="s">
        <v>3701</v>
      </c>
      <c r="Q443" s="147" t="s">
        <v>3700</v>
      </c>
      <c r="R443" s="129" t="s">
        <v>3700</v>
      </c>
      <c r="S443" s="130" t="s">
        <v>3064</v>
      </c>
      <c r="T443" s="127" t="s">
        <v>2665</v>
      </c>
      <c r="U443" s="131" t="s">
        <v>3065</v>
      </c>
      <c r="V443" s="153">
        <v>7676550</v>
      </c>
      <c r="W443" s="147" t="s">
        <v>3702</v>
      </c>
      <c r="X443" s="130" t="s">
        <v>3703</v>
      </c>
      <c r="Y443" s="124"/>
    </row>
    <row r="444" spans="2:25" ht="82.5" hidden="1" x14ac:dyDescent="0.25">
      <c r="B444" s="124"/>
      <c r="C444" s="125" t="s">
        <v>915</v>
      </c>
      <c r="D444" s="124">
        <v>483</v>
      </c>
      <c r="E444" s="124" t="s">
        <v>3669</v>
      </c>
      <c r="F444" s="125" t="s">
        <v>1423</v>
      </c>
      <c r="G444" s="128" t="s">
        <v>519</v>
      </c>
      <c r="H444" s="128" t="s">
        <v>3066</v>
      </c>
      <c r="I444" s="129" t="s">
        <v>32</v>
      </c>
      <c r="J444" s="124">
        <f>VLOOKUP(F444,Sheet2!$C$9:$H$673,6,0)</f>
        <v>5</v>
      </c>
      <c r="K444" s="124">
        <v>5</v>
      </c>
      <c r="L444" s="148">
        <v>39281067</v>
      </c>
      <c r="M444" s="129">
        <f t="shared" si="6"/>
        <v>196405335</v>
      </c>
      <c r="N444" s="130" t="s">
        <v>363</v>
      </c>
      <c r="O444" s="147" t="s">
        <v>3737</v>
      </c>
      <c r="P444" s="129" t="s">
        <v>3710</v>
      </c>
      <c r="Q444" s="147" t="s">
        <v>3728</v>
      </c>
      <c r="R444" s="129" t="s">
        <v>3728</v>
      </c>
      <c r="S444" s="130" t="s">
        <v>3067</v>
      </c>
      <c r="T444" s="127" t="s">
        <v>2709</v>
      </c>
      <c r="U444" s="131" t="s">
        <v>3068</v>
      </c>
      <c r="V444" s="153">
        <v>44480100</v>
      </c>
      <c r="W444" s="147" t="s">
        <v>3707</v>
      </c>
      <c r="X444" s="130" t="s">
        <v>3703</v>
      </c>
      <c r="Y444" s="124"/>
    </row>
    <row r="445" spans="2:25" ht="33" hidden="1" x14ac:dyDescent="0.25">
      <c r="B445" s="124"/>
      <c r="C445" s="125" t="s">
        <v>915</v>
      </c>
      <c r="D445" s="124">
        <v>484</v>
      </c>
      <c r="E445" s="124" t="s">
        <v>3669</v>
      </c>
      <c r="F445" s="125" t="s">
        <v>1424</v>
      </c>
      <c r="G445" s="128" t="s">
        <v>520</v>
      </c>
      <c r="H445" s="128" t="s">
        <v>3069</v>
      </c>
      <c r="I445" s="129" t="s">
        <v>32</v>
      </c>
      <c r="J445" s="124">
        <f>VLOOKUP(F445,Sheet2!$C$9:$H$673,6,0)</f>
        <v>3</v>
      </c>
      <c r="K445" s="124">
        <v>3</v>
      </c>
      <c r="L445" s="148">
        <v>8908578</v>
      </c>
      <c r="M445" s="129">
        <f t="shared" si="6"/>
        <v>26725734</v>
      </c>
      <c r="N445" s="130" t="s">
        <v>371</v>
      </c>
      <c r="O445" s="147" t="s">
        <v>3728</v>
      </c>
      <c r="P445" s="129" t="s">
        <v>3705</v>
      </c>
      <c r="Q445" s="147" t="s">
        <v>3728</v>
      </c>
      <c r="R445" s="129" t="s">
        <v>3728</v>
      </c>
      <c r="S445" s="130" t="s">
        <v>3070</v>
      </c>
      <c r="T445" s="127" t="s">
        <v>2713</v>
      </c>
      <c r="U445" s="131" t="s">
        <v>3071</v>
      </c>
      <c r="V445" s="153">
        <v>9626400</v>
      </c>
      <c r="W445" s="154" t="s">
        <v>3707</v>
      </c>
      <c r="X445" s="130" t="s">
        <v>3703</v>
      </c>
      <c r="Y445" s="124"/>
    </row>
    <row r="446" spans="2:25" ht="33" hidden="1" x14ac:dyDescent="0.25">
      <c r="B446" s="124"/>
      <c r="C446" s="125" t="s">
        <v>915</v>
      </c>
      <c r="D446" s="124">
        <v>485</v>
      </c>
      <c r="E446" s="124" t="s">
        <v>3669</v>
      </c>
      <c r="F446" s="125" t="s">
        <v>1425</v>
      </c>
      <c r="G446" s="128" t="s">
        <v>521</v>
      </c>
      <c r="H446" s="128" t="s">
        <v>3072</v>
      </c>
      <c r="I446" s="129" t="s">
        <v>32</v>
      </c>
      <c r="J446" s="124">
        <f>VLOOKUP(F446,Sheet2!$C$9:$H$673,6,0)</f>
        <v>3</v>
      </c>
      <c r="K446" s="124">
        <v>3</v>
      </c>
      <c r="L446" s="148">
        <v>7746543</v>
      </c>
      <c r="M446" s="129">
        <f t="shared" si="6"/>
        <v>23239629</v>
      </c>
      <c r="N446" s="130" t="s">
        <v>3738</v>
      </c>
      <c r="O446" s="147" t="s">
        <v>3728</v>
      </c>
      <c r="P446" s="129" t="s">
        <v>3705</v>
      </c>
      <c r="Q446" s="147" t="s">
        <v>3728</v>
      </c>
      <c r="R446" s="129" t="s">
        <v>3728</v>
      </c>
      <c r="S446" s="130" t="s">
        <v>3073</v>
      </c>
      <c r="T446" s="127" t="s">
        <v>2713</v>
      </c>
      <c r="U446" s="131" t="s">
        <v>3074</v>
      </c>
      <c r="V446" s="153">
        <v>8371650</v>
      </c>
      <c r="W446" s="154" t="s">
        <v>3707</v>
      </c>
      <c r="X446" s="130" t="s">
        <v>3703</v>
      </c>
      <c r="Y446" s="124"/>
    </row>
    <row r="447" spans="2:25" hidden="1" x14ac:dyDescent="0.25">
      <c r="B447" s="124"/>
      <c r="C447" s="125" t="s">
        <v>915</v>
      </c>
      <c r="D447" s="124">
        <v>486</v>
      </c>
      <c r="E447" s="124" t="s">
        <v>3669</v>
      </c>
      <c r="F447" s="125" t="s">
        <v>1426</v>
      </c>
      <c r="G447" s="128" t="s">
        <v>523</v>
      </c>
      <c r="H447" s="128" t="s">
        <v>3075</v>
      </c>
      <c r="I447" s="129" t="s">
        <v>32</v>
      </c>
      <c r="J447" s="124">
        <f>VLOOKUP(F447,Sheet2!$C$9:$H$673,6,0)</f>
        <v>46</v>
      </c>
      <c r="K447" s="124">
        <v>46</v>
      </c>
      <c r="L447" s="148">
        <v>10422972</v>
      </c>
      <c r="M447" s="129">
        <f t="shared" si="6"/>
        <v>479456712</v>
      </c>
      <c r="N447" s="130" t="s">
        <v>363</v>
      </c>
      <c r="O447" s="147" t="s">
        <v>3730</v>
      </c>
      <c r="P447" s="129" t="s">
        <v>3705</v>
      </c>
      <c r="Q447" s="147" t="s">
        <v>3730</v>
      </c>
      <c r="R447" s="129" t="s">
        <v>3730</v>
      </c>
      <c r="S447" s="130" t="s">
        <v>3076</v>
      </c>
      <c r="T447" s="127" t="s">
        <v>2672</v>
      </c>
      <c r="U447" s="131" t="s">
        <v>3077</v>
      </c>
      <c r="V447" s="153">
        <v>11240460</v>
      </c>
      <c r="W447" s="147" t="s">
        <v>3702</v>
      </c>
      <c r="X447" s="130" t="s">
        <v>3723</v>
      </c>
      <c r="Y447" s="124"/>
    </row>
    <row r="448" spans="2:25" hidden="1" x14ac:dyDescent="0.25">
      <c r="B448" s="124"/>
      <c r="C448" s="125" t="s">
        <v>915</v>
      </c>
      <c r="D448" s="124">
        <v>487</v>
      </c>
      <c r="E448" s="124" t="s">
        <v>3669</v>
      </c>
      <c r="F448" s="125" t="s">
        <v>1427</v>
      </c>
      <c r="G448" s="128" t="s">
        <v>524</v>
      </c>
      <c r="H448" s="128" t="s">
        <v>3078</v>
      </c>
      <c r="I448" s="129" t="s">
        <v>32</v>
      </c>
      <c r="J448" s="124">
        <f>VLOOKUP(F448,Sheet2!$C$9:$H$673,6,0)</f>
        <v>6</v>
      </c>
      <c r="K448" s="124">
        <v>6</v>
      </c>
      <c r="L448" s="148">
        <v>4232592</v>
      </c>
      <c r="M448" s="129">
        <f t="shared" si="6"/>
        <v>25395552</v>
      </c>
      <c r="N448" s="130" t="s">
        <v>410</v>
      </c>
      <c r="O448" s="147" t="s">
        <v>3730</v>
      </c>
      <c r="P448" s="129" t="s">
        <v>3705</v>
      </c>
      <c r="Q448" s="147" t="s">
        <v>3730</v>
      </c>
      <c r="R448" s="129" t="s">
        <v>3730</v>
      </c>
      <c r="S448" s="130" t="s">
        <v>3079</v>
      </c>
      <c r="T448" s="127" t="s">
        <v>2672</v>
      </c>
      <c r="U448" s="131" t="s">
        <v>3080</v>
      </c>
      <c r="V448" s="153">
        <v>4564560</v>
      </c>
      <c r="W448" s="147" t="s">
        <v>3702</v>
      </c>
      <c r="X448" s="130" t="s">
        <v>3723</v>
      </c>
      <c r="Y448" s="124"/>
    </row>
    <row r="449" spans="2:25" hidden="1" x14ac:dyDescent="0.25">
      <c r="B449" s="124"/>
      <c r="C449" s="125" t="s">
        <v>915</v>
      </c>
      <c r="D449" s="124">
        <v>488</v>
      </c>
      <c r="E449" s="124" t="s">
        <v>3669</v>
      </c>
      <c r="F449" s="125" t="s">
        <v>1428</v>
      </c>
      <c r="G449" s="128" t="s">
        <v>525</v>
      </c>
      <c r="H449" s="128" t="s">
        <v>3081</v>
      </c>
      <c r="I449" s="129" t="s">
        <v>32</v>
      </c>
      <c r="J449" s="124">
        <f>VLOOKUP(F449,Sheet2!$C$9:$H$673,6,0)</f>
        <v>12</v>
      </c>
      <c r="K449" s="124">
        <v>12</v>
      </c>
      <c r="L449" s="148">
        <v>6224652</v>
      </c>
      <c r="M449" s="129">
        <f t="shared" si="6"/>
        <v>74695824</v>
      </c>
      <c r="N449" s="130" t="s">
        <v>526</v>
      </c>
      <c r="O449" s="147" t="s">
        <v>3730</v>
      </c>
      <c r="P449" s="129" t="s">
        <v>3705</v>
      </c>
      <c r="Q449" s="147" t="s">
        <v>3730</v>
      </c>
      <c r="R449" s="129" t="s">
        <v>3730</v>
      </c>
      <c r="S449" s="130" t="s">
        <v>3082</v>
      </c>
      <c r="T449" s="127" t="s">
        <v>2672</v>
      </c>
      <c r="U449" s="131" t="s">
        <v>3083</v>
      </c>
      <c r="V449" s="153">
        <v>6712860</v>
      </c>
      <c r="W449" s="147" t="s">
        <v>3702</v>
      </c>
      <c r="X449" s="130" t="s">
        <v>3723</v>
      </c>
      <c r="Y449" s="124"/>
    </row>
    <row r="450" spans="2:25" ht="66" hidden="1" x14ac:dyDescent="0.25">
      <c r="B450" s="124"/>
      <c r="C450" s="125" t="s">
        <v>915</v>
      </c>
      <c r="D450" s="124">
        <v>489</v>
      </c>
      <c r="E450" s="124" t="s">
        <v>3669</v>
      </c>
      <c r="F450" s="125" t="s">
        <v>1429</v>
      </c>
      <c r="G450" s="128" t="s">
        <v>527</v>
      </c>
      <c r="H450" s="128" t="s">
        <v>3084</v>
      </c>
      <c r="I450" s="129" t="s">
        <v>32</v>
      </c>
      <c r="J450" s="124">
        <f>VLOOKUP(F450,Sheet2!$C$9:$H$673,6,0)</f>
        <v>150</v>
      </c>
      <c r="K450" s="124">
        <v>150</v>
      </c>
      <c r="L450" s="148">
        <v>6961500</v>
      </c>
      <c r="M450" s="129">
        <f t="shared" si="6"/>
        <v>1044225000</v>
      </c>
      <c r="N450" s="130" t="s">
        <v>363</v>
      </c>
      <c r="O450" s="147" t="s">
        <v>3727</v>
      </c>
      <c r="P450" s="129" t="s">
        <v>3701</v>
      </c>
      <c r="Q450" s="147" t="s">
        <v>3728</v>
      </c>
      <c r="R450" s="129" t="s">
        <v>3728</v>
      </c>
      <c r="S450" s="130" t="s">
        <v>3085</v>
      </c>
      <c r="T450" s="127" t="s">
        <v>2665</v>
      </c>
      <c r="U450" s="131" t="s">
        <v>3086</v>
      </c>
      <c r="V450" s="153">
        <v>7523250</v>
      </c>
      <c r="W450" s="147" t="s">
        <v>3707</v>
      </c>
      <c r="X450" s="130" t="s">
        <v>3706</v>
      </c>
      <c r="Y450" s="124"/>
    </row>
    <row r="451" spans="2:25" ht="66" hidden="1" x14ac:dyDescent="0.25">
      <c r="B451" s="124"/>
      <c r="C451" s="125" t="s">
        <v>915</v>
      </c>
      <c r="D451" s="124">
        <v>490</v>
      </c>
      <c r="E451" s="124" t="s">
        <v>3669</v>
      </c>
      <c r="F451" s="125" t="s">
        <v>1430</v>
      </c>
      <c r="G451" s="128" t="s">
        <v>528</v>
      </c>
      <c r="H451" s="128" t="s">
        <v>3087</v>
      </c>
      <c r="I451" s="129" t="s">
        <v>32</v>
      </c>
      <c r="J451" s="124">
        <f>VLOOKUP(F451,Sheet2!$C$9:$H$673,6,0)</f>
        <v>14</v>
      </c>
      <c r="K451" s="124">
        <v>14</v>
      </c>
      <c r="L451" s="148">
        <v>2366910</v>
      </c>
      <c r="M451" s="129">
        <f t="shared" si="6"/>
        <v>33136740</v>
      </c>
      <c r="N451" s="130" t="s">
        <v>529</v>
      </c>
      <c r="O451" s="147" t="s">
        <v>3727</v>
      </c>
      <c r="P451" s="129" t="s">
        <v>3701</v>
      </c>
      <c r="Q451" s="147" t="s">
        <v>3728</v>
      </c>
      <c r="R451" s="129" t="s">
        <v>3728</v>
      </c>
      <c r="S451" s="130" t="s">
        <v>3088</v>
      </c>
      <c r="T451" s="127" t="s">
        <v>2665</v>
      </c>
      <c r="U451" s="131" t="s">
        <v>3089</v>
      </c>
      <c r="V451" s="153">
        <v>2558850</v>
      </c>
      <c r="W451" s="147" t="s">
        <v>3707</v>
      </c>
      <c r="X451" s="130" t="s">
        <v>3706</v>
      </c>
      <c r="Y451" s="124"/>
    </row>
    <row r="452" spans="2:25" ht="66" hidden="1" x14ac:dyDescent="0.25">
      <c r="B452" s="124"/>
      <c r="C452" s="125" t="s">
        <v>915</v>
      </c>
      <c r="D452" s="124">
        <v>491</v>
      </c>
      <c r="E452" s="124" t="s">
        <v>3669</v>
      </c>
      <c r="F452" s="125" t="s">
        <v>1431</v>
      </c>
      <c r="G452" s="128" t="s">
        <v>530</v>
      </c>
      <c r="H452" s="128" t="s">
        <v>3090</v>
      </c>
      <c r="I452" s="129" t="s">
        <v>32</v>
      </c>
      <c r="J452" s="124">
        <f>VLOOKUP(F452,Sheet2!$C$9:$H$673,6,0)</f>
        <v>75</v>
      </c>
      <c r="K452" s="124">
        <v>75</v>
      </c>
      <c r="L452" s="148">
        <v>5165433</v>
      </c>
      <c r="M452" s="129">
        <f t="shared" si="6"/>
        <v>387407475</v>
      </c>
      <c r="N452" s="130" t="s">
        <v>531</v>
      </c>
      <c r="O452" s="147" t="s">
        <v>3727</v>
      </c>
      <c r="P452" s="129" t="s">
        <v>3701</v>
      </c>
      <c r="Q452" s="147" t="s">
        <v>3728</v>
      </c>
      <c r="R452" s="129" t="s">
        <v>3728</v>
      </c>
      <c r="S452" s="130" t="s">
        <v>3091</v>
      </c>
      <c r="T452" s="127" t="s">
        <v>2665</v>
      </c>
      <c r="U452" s="131" t="s">
        <v>3092</v>
      </c>
      <c r="V452" s="153">
        <v>5582850</v>
      </c>
      <c r="W452" s="147" t="s">
        <v>3707</v>
      </c>
      <c r="X452" s="130" t="s">
        <v>3703</v>
      </c>
      <c r="Y452" s="124"/>
    </row>
    <row r="453" spans="2:25" ht="66" hidden="1" x14ac:dyDescent="0.25">
      <c r="B453" s="124"/>
      <c r="C453" s="125" t="s">
        <v>915</v>
      </c>
      <c r="D453" s="124">
        <v>492</v>
      </c>
      <c r="E453" s="124" t="s">
        <v>3669</v>
      </c>
      <c r="F453" s="125" t="s">
        <v>1432</v>
      </c>
      <c r="G453" s="128" t="s">
        <v>532</v>
      </c>
      <c r="H453" s="128" t="s">
        <v>3093</v>
      </c>
      <c r="I453" s="129" t="s">
        <v>32</v>
      </c>
      <c r="J453" s="124">
        <f>VLOOKUP(F453,Sheet2!$C$9:$H$673,6,0)</f>
        <v>12</v>
      </c>
      <c r="K453" s="124">
        <v>12</v>
      </c>
      <c r="L453" s="148">
        <v>2583252</v>
      </c>
      <c r="M453" s="129">
        <f t="shared" si="6"/>
        <v>30999024</v>
      </c>
      <c r="N453" s="130" t="s">
        <v>366</v>
      </c>
      <c r="O453" s="147" t="s">
        <v>3727</v>
      </c>
      <c r="P453" s="129" t="s">
        <v>3701</v>
      </c>
      <c r="Q453" s="147" t="s">
        <v>3728</v>
      </c>
      <c r="R453" s="129" t="s">
        <v>3728</v>
      </c>
      <c r="S453" s="130" t="s">
        <v>3094</v>
      </c>
      <c r="T453" s="127" t="s">
        <v>2665</v>
      </c>
      <c r="U453" s="131" t="s">
        <v>3095</v>
      </c>
      <c r="V453" s="153">
        <v>2789850</v>
      </c>
      <c r="W453" s="147" t="s">
        <v>3707</v>
      </c>
      <c r="X453" s="130" t="s">
        <v>3703</v>
      </c>
      <c r="Y453" s="124"/>
    </row>
    <row r="454" spans="2:25" ht="82.5" hidden="1" x14ac:dyDescent="0.25">
      <c r="B454" s="124"/>
      <c r="C454" s="125" t="s">
        <v>915</v>
      </c>
      <c r="D454" s="124">
        <v>493</v>
      </c>
      <c r="E454" s="124" t="s">
        <v>3669</v>
      </c>
      <c r="F454" s="125" t="s">
        <v>1433</v>
      </c>
      <c r="G454" s="128" t="s">
        <v>378</v>
      </c>
      <c r="H454" s="128" t="s">
        <v>2707</v>
      </c>
      <c r="I454" s="129" t="s">
        <v>32</v>
      </c>
      <c r="J454" s="124">
        <f>VLOOKUP(F454,Sheet2!$C$9:$H$673,6,0)</f>
        <v>6</v>
      </c>
      <c r="K454" s="124">
        <v>6</v>
      </c>
      <c r="L454" s="148">
        <v>4209030</v>
      </c>
      <c r="M454" s="129">
        <f t="shared" si="6"/>
        <v>25254180</v>
      </c>
      <c r="N454" s="130" t="s">
        <v>363</v>
      </c>
      <c r="O454" s="147" t="s">
        <v>3709</v>
      </c>
      <c r="P454" s="129" t="s">
        <v>3710</v>
      </c>
      <c r="Q454" s="147" t="s">
        <v>3700</v>
      </c>
      <c r="R454" s="129" t="s">
        <v>3700</v>
      </c>
      <c r="S454" s="130" t="s">
        <v>2708</v>
      </c>
      <c r="T454" s="127" t="s">
        <v>2709</v>
      </c>
      <c r="U454" s="131" t="s">
        <v>2710</v>
      </c>
      <c r="V454" s="153">
        <v>4550700</v>
      </c>
      <c r="W454" s="147" t="s">
        <v>3702</v>
      </c>
      <c r="X454" s="130" t="s">
        <v>3703</v>
      </c>
      <c r="Y454" s="124"/>
    </row>
    <row r="455" spans="2:25" ht="66" hidden="1" x14ac:dyDescent="0.25">
      <c r="B455" s="124"/>
      <c r="C455" s="125" t="s">
        <v>915</v>
      </c>
      <c r="D455" s="124">
        <v>494</v>
      </c>
      <c r="E455" s="124" t="s">
        <v>3669</v>
      </c>
      <c r="F455" s="125" t="s">
        <v>1434</v>
      </c>
      <c r="G455" s="128" t="s">
        <v>379</v>
      </c>
      <c r="H455" s="128" t="s">
        <v>2711</v>
      </c>
      <c r="I455" s="129" t="s">
        <v>32</v>
      </c>
      <c r="J455" s="124">
        <f>VLOOKUP(F455,Sheet2!$C$9:$H$673,6,0)</f>
        <v>3</v>
      </c>
      <c r="K455" s="124">
        <v>3</v>
      </c>
      <c r="L455" s="148">
        <v>4209030</v>
      </c>
      <c r="M455" s="129">
        <f t="shared" si="6"/>
        <v>12627090</v>
      </c>
      <c r="N455" s="130" t="s">
        <v>380</v>
      </c>
      <c r="O455" s="147" t="s">
        <v>3711</v>
      </c>
      <c r="P455" s="129" t="s">
        <v>3705</v>
      </c>
      <c r="Q455" s="147" t="s">
        <v>3700</v>
      </c>
      <c r="R455" s="129" t="s">
        <v>3700</v>
      </c>
      <c r="S455" s="130" t="s">
        <v>2712</v>
      </c>
      <c r="T455" s="127" t="s">
        <v>2713</v>
      </c>
      <c r="U455" s="131" t="s">
        <v>2714</v>
      </c>
      <c r="V455" s="153">
        <v>4550700</v>
      </c>
      <c r="W455" s="147" t="s">
        <v>3702</v>
      </c>
      <c r="X455" s="130" t="s">
        <v>3703</v>
      </c>
      <c r="Y455" s="124"/>
    </row>
    <row r="456" spans="2:25" ht="82.5" hidden="1" x14ac:dyDescent="0.25">
      <c r="B456" s="124"/>
      <c r="C456" s="125" t="s">
        <v>915</v>
      </c>
      <c r="D456" s="124">
        <v>495</v>
      </c>
      <c r="E456" s="124" t="s">
        <v>3669</v>
      </c>
      <c r="F456" s="125" t="s">
        <v>1435</v>
      </c>
      <c r="G456" s="128" t="s">
        <v>533</v>
      </c>
      <c r="H456" s="128" t="s">
        <v>3096</v>
      </c>
      <c r="I456" s="129" t="s">
        <v>32</v>
      </c>
      <c r="J456" s="124">
        <f>VLOOKUP(F456,Sheet2!$C$9:$H$673,6,0)</f>
        <v>6</v>
      </c>
      <c r="K456" s="124">
        <v>6</v>
      </c>
      <c r="L456" s="148">
        <v>12136572</v>
      </c>
      <c r="M456" s="129">
        <f t="shared" si="6"/>
        <v>72819432</v>
      </c>
      <c r="N456" s="130" t="s">
        <v>534</v>
      </c>
      <c r="O456" s="147" t="s">
        <v>3739</v>
      </c>
      <c r="P456" s="129" t="s">
        <v>3740</v>
      </c>
      <c r="Q456" s="147" t="s">
        <v>3700</v>
      </c>
      <c r="R456" s="129" t="s">
        <v>3700</v>
      </c>
      <c r="S456" s="130" t="s">
        <v>3097</v>
      </c>
      <c r="T456" s="127" t="s">
        <v>3098</v>
      </c>
      <c r="U456" s="131" t="s">
        <v>3099</v>
      </c>
      <c r="V456" s="153">
        <v>12850950</v>
      </c>
      <c r="W456" s="147" t="s">
        <v>3707</v>
      </c>
      <c r="X456" s="130" t="s">
        <v>3703</v>
      </c>
      <c r="Y456" s="124"/>
    </row>
    <row r="457" spans="2:25" ht="82.5" hidden="1" x14ac:dyDescent="0.25">
      <c r="B457" s="124"/>
      <c r="C457" s="125" t="s">
        <v>915</v>
      </c>
      <c r="D457" s="124">
        <v>496</v>
      </c>
      <c r="E457" s="124" t="s">
        <v>3669</v>
      </c>
      <c r="F457" s="125" t="s">
        <v>1436</v>
      </c>
      <c r="G457" s="128" t="s">
        <v>535</v>
      </c>
      <c r="H457" s="128" t="s">
        <v>3100</v>
      </c>
      <c r="I457" s="129" t="s">
        <v>32</v>
      </c>
      <c r="J457" s="124">
        <f>VLOOKUP(F457,Sheet2!$C$9:$H$673,6,0)</f>
        <v>3</v>
      </c>
      <c r="K457" s="124">
        <v>3</v>
      </c>
      <c r="L457" s="148">
        <v>4621365</v>
      </c>
      <c r="M457" s="129">
        <f t="shared" si="6"/>
        <v>13864095</v>
      </c>
      <c r="N457" s="130" t="s">
        <v>536</v>
      </c>
      <c r="O457" s="147" t="s">
        <v>3739</v>
      </c>
      <c r="P457" s="129" t="s">
        <v>3740</v>
      </c>
      <c r="Q457" s="147" t="s">
        <v>3700</v>
      </c>
      <c r="R457" s="129" t="s">
        <v>3700</v>
      </c>
      <c r="S457" s="130" t="s">
        <v>3101</v>
      </c>
      <c r="T457" s="127" t="s">
        <v>3098</v>
      </c>
      <c r="U457" s="131" t="s">
        <v>3102</v>
      </c>
      <c r="V457" s="153">
        <v>4893000</v>
      </c>
      <c r="W457" s="147" t="s">
        <v>3707</v>
      </c>
      <c r="X457" s="130" t="s">
        <v>3703</v>
      </c>
      <c r="Y457" s="124"/>
    </row>
    <row r="458" spans="2:25" ht="82.5" hidden="1" x14ac:dyDescent="0.25">
      <c r="B458" s="124"/>
      <c r="C458" s="125" t="s">
        <v>915</v>
      </c>
      <c r="D458" s="124">
        <v>497</v>
      </c>
      <c r="E458" s="124" t="s">
        <v>3669</v>
      </c>
      <c r="F458" s="125" t="s">
        <v>1437</v>
      </c>
      <c r="G458" s="128" t="s">
        <v>537</v>
      </c>
      <c r="H458" s="128" t="s">
        <v>3103</v>
      </c>
      <c r="I458" s="129" t="s">
        <v>32</v>
      </c>
      <c r="J458" s="124">
        <f>VLOOKUP(F458,Sheet2!$C$9:$H$673,6,0)</f>
        <v>6</v>
      </c>
      <c r="K458" s="124">
        <v>6</v>
      </c>
      <c r="L458" s="148">
        <v>4795938</v>
      </c>
      <c r="M458" s="129">
        <f t="shared" ref="M458:M521" si="7">L458*K458</f>
        <v>28775628</v>
      </c>
      <c r="N458" s="130" t="s">
        <v>3741</v>
      </c>
      <c r="O458" s="147" t="s">
        <v>3739</v>
      </c>
      <c r="P458" s="129" t="s">
        <v>3740</v>
      </c>
      <c r="Q458" s="147" t="s">
        <v>3700</v>
      </c>
      <c r="R458" s="129" t="s">
        <v>3700</v>
      </c>
      <c r="S458" s="130" t="s">
        <v>3104</v>
      </c>
      <c r="T458" s="127" t="s">
        <v>3098</v>
      </c>
      <c r="U458" s="131" t="s">
        <v>3105</v>
      </c>
      <c r="V458" s="153">
        <v>5077800</v>
      </c>
      <c r="W458" s="147" t="s">
        <v>3707</v>
      </c>
      <c r="X458" s="130" t="s">
        <v>3703</v>
      </c>
      <c r="Y458" s="124"/>
    </row>
    <row r="459" spans="2:25" ht="66" hidden="1" x14ac:dyDescent="0.25">
      <c r="B459" s="124"/>
      <c r="C459" s="125" t="s">
        <v>915</v>
      </c>
      <c r="D459" s="124">
        <v>498</v>
      </c>
      <c r="E459" s="124" t="s">
        <v>3669</v>
      </c>
      <c r="F459" s="125" t="s">
        <v>1438</v>
      </c>
      <c r="G459" s="128" t="s">
        <v>539</v>
      </c>
      <c r="H459" s="128" t="s">
        <v>3106</v>
      </c>
      <c r="I459" s="129" t="s">
        <v>32</v>
      </c>
      <c r="J459" s="124">
        <f>VLOOKUP(F459,Sheet2!$C$9:$H$673,6,0)</f>
        <v>50</v>
      </c>
      <c r="K459" s="124">
        <v>50</v>
      </c>
      <c r="L459" s="148">
        <v>17759322</v>
      </c>
      <c r="M459" s="129">
        <f t="shared" si="7"/>
        <v>887966100</v>
      </c>
      <c r="N459" s="130" t="s">
        <v>508</v>
      </c>
      <c r="O459" s="147" t="s">
        <v>3727</v>
      </c>
      <c r="P459" s="129" t="s">
        <v>3701</v>
      </c>
      <c r="Q459" s="147" t="s">
        <v>3728</v>
      </c>
      <c r="R459" s="129" t="s">
        <v>3728</v>
      </c>
      <c r="S459" s="130" t="s">
        <v>3107</v>
      </c>
      <c r="T459" s="127" t="s">
        <v>2665</v>
      </c>
      <c r="U459" s="131" t="s">
        <v>3108</v>
      </c>
      <c r="V459" s="153">
        <v>19152000</v>
      </c>
      <c r="W459" s="147" t="s">
        <v>3707</v>
      </c>
      <c r="X459" s="130" t="s">
        <v>3706</v>
      </c>
      <c r="Y459" s="124"/>
    </row>
    <row r="460" spans="2:25" ht="66" hidden="1" x14ac:dyDescent="0.25">
      <c r="B460" s="124"/>
      <c r="C460" s="125" t="s">
        <v>915</v>
      </c>
      <c r="D460" s="124">
        <v>499</v>
      </c>
      <c r="E460" s="124" t="s">
        <v>3669</v>
      </c>
      <c r="F460" s="125" t="s">
        <v>1439</v>
      </c>
      <c r="G460" s="128" t="s">
        <v>540</v>
      </c>
      <c r="H460" s="128" t="s">
        <v>3109</v>
      </c>
      <c r="I460" s="129" t="s">
        <v>32</v>
      </c>
      <c r="J460" s="124">
        <f>VLOOKUP(F460,Sheet2!$C$9:$H$673,6,0)</f>
        <v>10</v>
      </c>
      <c r="K460" s="124">
        <v>10</v>
      </c>
      <c r="L460" s="148">
        <v>9877833</v>
      </c>
      <c r="M460" s="129">
        <f t="shared" si="7"/>
        <v>98778330</v>
      </c>
      <c r="N460" s="130" t="s">
        <v>541</v>
      </c>
      <c r="O460" s="147" t="s">
        <v>3727</v>
      </c>
      <c r="P460" s="129" t="s">
        <v>3701</v>
      </c>
      <c r="Q460" s="147" t="s">
        <v>3728</v>
      </c>
      <c r="R460" s="129" t="s">
        <v>3728</v>
      </c>
      <c r="S460" s="130" t="s">
        <v>3110</v>
      </c>
      <c r="T460" s="127" t="s">
        <v>2665</v>
      </c>
      <c r="U460" s="131" t="s">
        <v>3111</v>
      </c>
      <c r="V460" s="153">
        <v>10679550</v>
      </c>
      <c r="W460" s="147" t="s">
        <v>3707</v>
      </c>
      <c r="X460" s="130" t="s">
        <v>3706</v>
      </c>
      <c r="Y460" s="124"/>
    </row>
    <row r="461" spans="2:25" ht="99" hidden="1" x14ac:dyDescent="0.25">
      <c r="B461" s="124"/>
      <c r="C461" s="125" t="s">
        <v>915</v>
      </c>
      <c r="D461" s="124">
        <v>500</v>
      </c>
      <c r="E461" s="124" t="s">
        <v>3669</v>
      </c>
      <c r="F461" s="125" t="s">
        <v>1440</v>
      </c>
      <c r="G461" s="128" t="s">
        <v>542</v>
      </c>
      <c r="H461" s="128" t="s">
        <v>3112</v>
      </c>
      <c r="I461" s="129" t="s">
        <v>32</v>
      </c>
      <c r="J461" s="124">
        <f>VLOOKUP(F461,Sheet2!$C$9:$H$673,6,0)</f>
        <v>3</v>
      </c>
      <c r="K461" s="124">
        <v>3</v>
      </c>
      <c r="L461" s="148">
        <v>5139729</v>
      </c>
      <c r="M461" s="129">
        <f t="shared" si="7"/>
        <v>15419187</v>
      </c>
      <c r="N461" s="130" t="s">
        <v>536</v>
      </c>
      <c r="O461" s="147" t="s">
        <v>3742</v>
      </c>
      <c r="P461" s="129" t="s">
        <v>3743</v>
      </c>
      <c r="Q461" s="147" t="s">
        <v>3700</v>
      </c>
      <c r="R461" s="129" t="s">
        <v>3700</v>
      </c>
      <c r="S461" s="130" t="s">
        <v>3113</v>
      </c>
      <c r="T461" s="127" t="s">
        <v>3114</v>
      </c>
      <c r="U461" s="131" t="s">
        <v>3115</v>
      </c>
      <c r="V461" s="153">
        <v>5541900</v>
      </c>
      <c r="W461" s="147" t="s">
        <v>3744</v>
      </c>
      <c r="X461" s="130" t="s">
        <v>3703</v>
      </c>
      <c r="Y461" s="124"/>
    </row>
    <row r="462" spans="2:25" ht="99" hidden="1" x14ac:dyDescent="0.25">
      <c r="B462" s="124"/>
      <c r="C462" s="125" t="s">
        <v>915</v>
      </c>
      <c r="D462" s="124">
        <v>501</v>
      </c>
      <c r="E462" s="124" t="s">
        <v>3669</v>
      </c>
      <c r="F462" s="125" t="s">
        <v>1441</v>
      </c>
      <c r="G462" s="128" t="s">
        <v>543</v>
      </c>
      <c r="H462" s="128" t="s">
        <v>3116</v>
      </c>
      <c r="I462" s="129" t="s">
        <v>32</v>
      </c>
      <c r="J462" s="124">
        <f>VLOOKUP(F462,Sheet2!$C$9:$H$673,6,0)</f>
        <v>6</v>
      </c>
      <c r="K462" s="124">
        <v>6</v>
      </c>
      <c r="L462" s="148">
        <v>9256653</v>
      </c>
      <c r="M462" s="129">
        <f t="shared" si="7"/>
        <v>55539918</v>
      </c>
      <c r="N462" s="130" t="s">
        <v>534</v>
      </c>
      <c r="O462" s="147" t="s">
        <v>3742</v>
      </c>
      <c r="P462" s="129" t="s">
        <v>3743</v>
      </c>
      <c r="Q462" s="147" t="s">
        <v>3700</v>
      </c>
      <c r="R462" s="129" t="s">
        <v>3700</v>
      </c>
      <c r="S462" s="130" t="s">
        <v>3117</v>
      </c>
      <c r="T462" s="127" t="s">
        <v>3114</v>
      </c>
      <c r="U462" s="131" t="s">
        <v>3118</v>
      </c>
      <c r="V462" s="153">
        <v>9983400</v>
      </c>
      <c r="W462" s="147" t="s">
        <v>3744</v>
      </c>
      <c r="X462" s="130" t="s">
        <v>3703</v>
      </c>
      <c r="Y462" s="124"/>
    </row>
    <row r="463" spans="2:25" ht="33" hidden="1" x14ac:dyDescent="0.25">
      <c r="B463" s="124"/>
      <c r="C463" s="125" t="s">
        <v>915</v>
      </c>
      <c r="D463" s="124">
        <v>502</v>
      </c>
      <c r="E463" s="124" t="s">
        <v>3669</v>
      </c>
      <c r="F463" s="125" t="s">
        <v>1442</v>
      </c>
      <c r="G463" s="128" t="s">
        <v>544</v>
      </c>
      <c r="H463" s="128" t="s">
        <v>3119</v>
      </c>
      <c r="I463" s="129" t="s">
        <v>32</v>
      </c>
      <c r="J463" s="124">
        <f>VLOOKUP(F463,Sheet2!$C$9:$H$673,6,0)</f>
        <v>6</v>
      </c>
      <c r="K463" s="124">
        <v>6</v>
      </c>
      <c r="L463" s="148">
        <v>21153321</v>
      </c>
      <c r="M463" s="129">
        <f t="shared" si="7"/>
        <v>126919926</v>
      </c>
      <c r="N463" s="130" t="s">
        <v>545</v>
      </c>
      <c r="O463" s="147" t="s">
        <v>3700</v>
      </c>
      <c r="P463" s="129" t="s">
        <v>3701</v>
      </c>
      <c r="Q463" s="147" t="s">
        <v>3700</v>
      </c>
      <c r="R463" s="129" t="s">
        <v>3700</v>
      </c>
      <c r="S463" s="130" t="s">
        <v>3120</v>
      </c>
      <c r="T463" s="127" t="s">
        <v>2665</v>
      </c>
      <c r="U463" s="131" t="s">
        <v>3121</v>
      </c>
      <c r="V463" s="153">
        <v>24959550</v>
      </c>
      <c r="W463" s="147" t="s">
        <v>3707</v>
      </c>
      <c r="X463" s="130" t="s">
        <v>3706</v>
      </c>
      <c r="Y463" s="124"/>
    </row>
    <row r="464" spans="2:25" ht="33" hidden="1" x14ac:dyDescent="0.25">
      <c r="B464" s="124"/>
      <c r="C464" s="125" t="s">
        <v>915</v>
      </c>
      <c r="D464" s="124">
        <v>503</v>
      </c>
      <c r="E464" s="124" t="s">
        <v>3669</v>
      </c>
      <c r="F464" s="125" t="s">
        <v>1443</v>
      </c>
      <c r="G464" s="128" t="s">
        <v>546</v>
      </c>
      <c r="H464" s="128" t="s">
        <v>3122</v>
      </c>
      <c r="I464" s="129" t="s">
        <v>32</v>
      </c>
      <c r="J464" s="124">
        <f>VLOOKUP(F464,Sheet2!$C$9:$H$673,6,0)</f>
        <v>3</v>
      </c>
      <c r="K464" s="124">
        <v>3</v>
      </c>
      <c r="L464" s="148">
        <v>6586650</v>
      </c>
      <c r="M464" s="129">
        <f t="shared" si="7"/>
        <v>19759950</v>
      </c>
      <c r="N464" s="130" t="s">
        <v>547</v>
      </c>
      <c r="O464" s="147" t="s">
        <v>3700</v>
      </c>
      <c r="P464" s="129" t="s">
        <v>3701</v>
      </c>
      <c r="Q464" s="147" t="s">
        <v>3700</v>
      </c>
      <c r="R464" s="129" t="s">
        <v>3700</v>
      </c>
      <c r="S464" s="130" t="s">
        <v>3123</v>
      </c>
      <c r="T464" s="127" t="s">
        <v>2665</v>
      </c>
      <c r="U464" s="131" t="s">
        <v>3124</v>
      </c>
      <c r="V464" s="153">
        <v>7072800</v>
      </c>
      <c r="W464" s="147" t="s">
        <v>3707</v>
      </c>
      <c r="X464" s="130" t="s">
        <v>3706</v>
      </c>
      <c r="Y464" s="124"/>
    </row>
    <row r="465" spans="2:25" ht="33" hidden="1" x14ac:dyDescent="0.25">
      <c r="B465" s="124"/>
      <c r="C465" s="125" t="s">
        <v>915</v>
      </c>
      <c r="D465" s="124">
        <v>504</v>
      </c>
      <c r="E465" s="124" t="s">
        <v>3669</v>
      </c>
      <c r="F465" s="125" t="s">
        <v>1444</v>
      </c>
      <c r="G465" s="128" t="s">
        <v>548</v>
      </c>
      <c r="H465" s="128" t="s">
        <v>3125</v>
      </c>
      <c r="I465" s="129" t="s">
        <v>32</v>
      </c>
      <c r="J465" s="124">
        <f>VLOOKUP(F465,Sheet2!$C$9:$H$673,6,0)</f>
        <v>3</v>
      </c>
      <c r="K465" s="124">
        <v>3</v>
      </c>
      <c r="L465" s="148">
        <v>5036913</v>
      </c>
      <c r="M465" s="129">
        <f t="shared" si="7"/>
        <v>15110739</v>
      </c>
      <c r="N465" s="130" t="s">
        <v>549</v>
      </c>
      <c r="O465" s="147" t="s">
        <v>3700</v>
      </c>
      <c r="P465" s="129" t="s">
        <v>3701</v>
      </c>
      <c r="Q465" s="147" t="s">
        <v>3700</v>
      </c>
      <c r="R465" s="129" t="s">
        <v>3700</v>
      </c>
      <c r="S465" s="130" t="s">
        <v>3126</v>
      </c>
      <c r="T465" s="127" t="s">
        <v>2665</v>
      </c>
      <c r="U465" s="131" t="s">
        <v>3127</v>
      </c>
      <c r="V465" s="153">
        <v>5677350</v>
      </c>
      <c r="W465" s="147" t="s">
        <v>3707</v>
      </c>
      <c r="X465" s="130" t="s">
        <v>3706</v>
      </c>
      <c r="Y465" s="124"/>
    </row>
    <row r="466" spans="2:25" ht="33" hidden="1" x14ac:dyDescent="0.25">
      <c r="B466" s="124"/>
      <c r="C466" s="125" t="s">
        <v>915</v>
      </c>
      <c r="D466" s="124">
        <v>505</v>
      </c>
      <c r="E466" s="124" t="s">
        <v>3669</v>
      </c>
      <c r="F466" s="125" t="s">
        <v>1445</v>
      </c>
      <c r="G466" s="128" t="s">
        <v>550</v>
      </c>
      <c r="H466" s="128" t="s">
        <v>3128</v>
      </c>
      <c r="I466" s="129" t="s">
        <v>32</v>
      </c>
      <c r="J466" s="124">
        <f>VLOOKUP(F466,Sheet2!$C$9:$H$673,6,0)</f>
        <v>3</v>
      </c>
      <c r="K466" s="124">
        <v>3</v>
      </c>
      <c r="L466" s="148">
        <v>1613997</v>
      </c>
      <c r="M466" s="129">
        <f t="shared" si="7"/>
        <v>4841991</v>
      </c>
      <c r="N466" s="130" t="s">
        <v>551</v>
      </c>
      <c r="O466" s="147" t="s">
        <v>3700</v>
      </c>
      <c r="P466" s="129" t="s">
        <v>3701</v>
      </c>
      <c r="Q466" s="147" t="s">
        <v>3700</v>
      </c>
      <c r="R466" s="129" t="s">
        <v>3700</v>
      </c>
      <c r="S466" s="130">
        <v>81908</v>
      </c>
      <c r="T466" s="127" t="s">
        <v>2665</v>
      </c>
      <c r="U466" s="131" t="s">
        <v>3130</v>
      </c>
      <c r="V466" s="153">
        <v>1746150</v>
      </c>
      <c r="W466" s="147" t="s">
        <v>3702</v>
      </c>
      <c r="X466" s="130" t="s">
        <v>3745</v>
      </c>
      <c r="Y466" s="124"/>
    </row>
    <row r="467" spans="2:25" ht="33" hidden="1" x14ac:dyDescent="0.25">
      <c r="B467" s="124"/>
      <c r="C467" s="125" t="s">
        <v>915</v>
      </c>
      <c r="D467" s="124">
        <v>506</v>
      </c>
      <c r="E467" s="124" t="s">
        <v>3669</v>
      </c>
      <c r="F467" s="125" t="s">
        <v>1446</v>
      </c>
      <c r="G467" s="128" t="s">
        <v>552</v>
      </c>
      <c r="H467" s="128" t="s">
        <v>3131</v>
      </c>
      <c r="I467" s="129" t="s">
        <v>32</v>
      </c>
      <c r="J467" s="124">
        <f>VLOOKUP(F467,Sheet2!$C$9:$H$673,6,0)</f>
        <v>6</v>
      </c>
      <c r="K467" s="124">
        <v>6</v>
      </c>
      <c r="L467" s="148">
        <v>25827165</v>
      </c>
      <c r="M467" s="129">
        <f t="shared" si="7"/>
        <v>154962990</v>
      </c>
      <c r="N467" s="130" t="s">
        <v>545</v>
      </c>
      <c r="O467" s="147" t="s">
        <v>3746</v>
      </c>
      <c r="P467" s="129" t="s">
        <v>3710</v>
      </c>
      <c r="Q467" s="147" t="s">
        <v>3700</v>
      </c>
      <c r="R467" s="129" t="s">
        <v>3700</v>
      </c>
      <c r="S467" s="130" t="s">
        <v>3132</v>
      </c>
      <c r="T467" s="127" t="s">
        <v>2709</v>
      </c>
      <c r="U467" s="131" t="s">
        <v>3133</v>
      </c>
      <c r="V467" s="153">
        <v>27346200</v>
      </c>
      <c r="W467" s="147" t="s">
        <v>3702</v>
      </c>
      <c r="X467" s="130" t="s">
        <v>3706</v>
      </c>
      <c r="Y467" s="124"/>
    </row>
    <row r="468" spans="2:25" ht="33" hidden="1" x14ac:dyDescent="0.25">
      <c r="B468" s="124"/>
      <c r="C468" s="125" t="s">
        <v>915</v>
      </c>
      <c r="D468" s="124">
        <v>507</v>
      </c>
      <c r="E468" s="124" t="s">
        <v>3669</v>
      </c>
      <c r="F468" s="125" t="s">
        <v>1447</v>
      </c>
      <c r="G468" s="128" t="s">
        <v>553</v>
      </c>
      <c r="H468" s="128" t="s">
        <v>3134</v>
      </c>
      <c r="I468" s="129" t="s">
        <v>32</v>
      </c>
      <c r="J468" s="124">
        <f>VLOOKUP(F468,Sheet2!$C$9:$H$673,6,0)</f>
        <v>3</v>
      </c>
      <c r="K468" s="124">
        <v>3</v>
      </c>
      <c r="L468" s="148">
        <v>5533857</v>
      </c>
      <c r="M468" s="129">
        <f t="shared" si="7"/>
        <v>16601571</v>
      </c>
      <c r="N468" s="130" t="s">
        <v>554</v>
      </c>
      <c r="O468" s="147" t="s">
        <v>3700</v>
      </c>
      <c r="P468" s="129" t="s">
        <v>3701</v>
      </c>
      <c r="Q468" s="147" t="s">
        <v>3700</v>
      </c>
      <c r="R468" s="129" t="s">
        <v>3700</v>
      </c>
      <c r="S468" s="130" t="s">
        <v>3135</v>
      </c>
      <c r="T468" s="127" t="s">
        <v>2665</v>
      </c>
      <c r="U468" s="131" t="s">
        <v>3136</v>
      </c>
      <c r="V468" s="153">
        <v>5859000</v>
      </c>
      <c r="W468" s="147" t="s">
        <v>3702</v>
      </c>
      <c r="X468" s="130" t="s">
        <v>3706</v>
      </c>
      <c r="Y468" s="124"/>
    </row>
    <row r="469" spans="2:25" ht="33" hidden="1" x14ac:dyDescent="0.25">
      <c r="B469" s="124"/>
      <c r="C469" s="125" t="s">
        <v>915</v>
      </c>
      <c r="D469" s="124">
        <v>508</v>
      </c>
      <c r="E469" s="124" t="s">
        <v>3669</v>
      </c>
      <c r="F469" s="125" t="s">
        <v>1448</v>
      </c>
      <c r="G469" s="128" t="s">
        <v>555</v>
      </c>
      <c r="H469" s="128" t="s">
        <v>3137</v>
      </c>
      <c r="I469" s="129" t="s">
        <v>32</v>
      </c>
      <c r="J469" s="124">
        <f>VLOOKUP(F469,Sheet2!$C$9:$H$673,6,0)</f>
        <v>2</v>
      </c>
      <c r="K469" s="124">
        <v>2</v>
      </c>
      <c r="L469" s="148">
        <v>6641271</v>
      </c>
      <c r="M469" s="129">
        <f t="shared" si="7"/>
        <v>13282542</v>
      </c>
      <c r="N469" s="130" t="s">
        <v>549</v>
      </c>
      <c r="O469" s="147" t="s">
        <v>3700</v>
      </c>
      <c r="P469" s="129" t="s">
        <v>3701</v>
      </c>
      <c r="Q469" s="147" t="s">
        <v>3700</v>
      </c>
      <c r="R469" s="129" t="s">
        <v>3700</v>
      </c>
      <c r="S469" s="130" t="s">
        <v>3138</v>
      </c>
      <c r="T469" s="127" t="s">
        <v>2665</v>
      </c>
      <c r="U469" s="131" t="s">
        <v>3139</v>
      </c>
      <c r="V469" s="153">
        <v>7031850</v>
      </c>
      <c r="W469" s="147" t="s">
        <v>3702</v>
      </c>
      <c r="X469" s="130" t="s">
        <v>3706</v>
      </c>
      <c r="Y469" s="124"/>
    </row>
    <row r="470" spans="2:25" ht="33" hidden="1" x14ac:dyDescent="0.25">
      <c r="B470" s="124"/>
      <c r="C470" s="125" t="s">
        <v>915</v>
      </c>
      <c r="D470" s="124">
        <v>509</v>
      </c>
      <c r="E470" s="124" t="s">
        <v>3669</v>
      </c>
      <c r="F470" s="125" t="s">
        <v>1449</v>
      </c>
      <c r="G470" s="128" t="s">
        <v>556</v>
      </c>
      <c r="H470" s="128" t="s">
        <v>3140</v>
      </c>
      <c r="I470" s="129" t="s">
        <v>32</v>
      </c>
      <c r="J470" s="124">
        <f>VLOOKUP(F470,Sheet2!$C$9:$H$673,6,0)</f>
        <v>3</v>
      </c>
      <c r="K470" s="124">
        <v>3</v>
      </c>
      <c r="L470" s="148">
        <v>22780170</v>
      </c>
      <c r="M470" s="129">
        <f t="shared" si="7"/>
        <v>68340510</v>
      </c>
      <c r="N470" s="130" t="s">
        <v>557</v>
      </c>
      <c r="O470" s="147" t="s">
        <v>3700</v>
      </c>
      <c r="P470" s="129" t="s">
        <v>3710</v>
      </c>
      <c r="Q470" s="147" t="s">
        <v>3700</v>
      </c>
      <c r="R470" s="129" t="s">
        <v>3700</v>
      </c>
      <c r="S470" s="130" t="s">
        <v>3141</v>
      </c>
      <c r="T470" s="127" t="s">
        <v>2665</v>
      </c>
      <c r="U470" s="131" t="s">
        <v>3142</v>
      </c>
      <c r="V470" s="153">
        <v>29118600</v>
      </c>
      <c r="W470" s="147" t="s">
        <v>3707</v>
      </c>
      <c r="X470" s="130" t="s">
        <v>3706</v>
      </c>
      <c r="Y470" s="124"/>
    </row>
    <row r="471" spans="2:25" ht="66" hidden="1" x14ac:dyDescent="0.25">
      <c r="B471" s="124"/>
      <c r="C471" s="125" t="s">
        <v>915</v>
      </c>
      <c r="D471" s="124">
        <v>510</v>
      </c>
      <c r="E471" s="124" t="s">
        <v>3669</v>
      </c>
      <c r="F471" s="125" t="s">
        <v>1450</v>
      </c>
      <c r="G471" s="128" t="s">
        <v>558</v>
      </c>
      <c r="H471" s="128" t="s">
        <v>3143</v>
      </c>
      <c r="I471" s="129" t="s">
        <v>32</v>
      </c>
      <c r="J471" s="124">
        <f>VLOOKUP(F471,Sheet2!$C$9:$H$673,6,0)</f>
        <v>2</v>
      </c>
      <c r="K471" s="124">
        <v>2</v>
      </c>
      <c r="L471" s="148">
        <v>5810175</v>
      </c>
      <c r="M471" s="129">
        <f t="shared" si="7"/>
        <v>11620350</v>
      </c>
      <c r="N471" s="130" t="s">
        <v>559</v>
      </c>
      <c r="O471" s="147" t="s">
        <v>3711</v>
      </c>
      <c r="P471" s="129" t="s">
        <v>3701</v>
      </c>
      <c r="Q471" s="147" t="s">
        <v>3700</v>
      </c>
      <c r="R471" s="129" t="s">
        <v>3700</v>
      </c>
      <c r="S471" s="130" t="s">
        <v>3144</v>
      </c>
      <c r="T471" s="127" t="s">
        <v>2665</v>
      </c>
      <c r="U471" s="131" t="s">
        <v>3145</v>
      </c>
      <c r="V471" s="153">
        <v>6553050</v>
      </c>
      <c r="W471" s="147" t="s">
        <v>3707</v>
      </c>
      <c r="X471" s="130" t="s">
        <v>3706</v>
      </c>
      <c r="Y471" s="124"/>
    </row>
    <row r="472" spans="2:25" ht="66" hidden="1" x14ac:dyDescent="0.25">
      <c r="B472" s="124"/>
      <c r="C472" s="125" t="s">
        <v>915</v>
      </c>
      <c r="D472" s="124">
        <v>511</v>
      </c>
      <c r="E472" s="124" t="s">
        <v>3669</v>
      </c>
      <c r="F472" s="125" t="s">
        <v>1451</v>
      </c>
      <c r="G472" s="128" t="s">
        <v>560</v>
      </c>
      <c r="H472" s="128" t="s">
        <v>3146</v>
      </c>
      <c r="I472" s="129" t="s">
        <v>32</v>
      </c>
      <c r="J472" s="124">
        <f>VLOOKUP(F472,Sheet2!$C$9:$H$673,6,0)</f>
        <v>2</v>
      </c>
      <c r="K472" s="124">
        <v>2</v>
      </c>
      <c r="L472" s="148">
        <v>6973281</v>
      </c>
      <c r="M472" s="129">
        <f t="shared" si="7"/>
        <v>13946562</v>
      </c>
      <c r="N472" s="133" t="s">
        <v>549</v>
      </c>
      <c r="O472" s="147" t="s">
        <v>3711</v>
      </c>
      <c r="P472" s="129" t="s">
        <v>3701</v>
      </c>
      <c r="Q472" s="147" t="s">
        <v>3700</v>
      </c>
      <c r="R472" s="129" t="s">
        <v>3700</v>
      </c>
      <c r="S472" s="130" t="s">
        <v>3147</v>
      </c>
      <c r="T472" s="127" t="s">
        <v>2665</v>
      </c>
      <c r="U472" s="131" t="s">
        <v>3148</v>
      </c>
      <c r="V472" s="153">
        <v>7862400</v>
      </c>
      <c r="W472" s="147" t="s">
        <v>3707</v>
      </c>
      <c r="X472" s="130" t="s">
        <v>3706</v>
      </c>
      <c r="Y472" s="124"/>
    </row>
    <row r="473" spans="2:25" ht="49.5" hidden="1" x14ac:dyDescent="0.25">
      <c r="B473" s="124"/>
      <c r="C473" s="125" t="s">
        <v>915</v>
      </c>
      <c r="D473" s="124">
        <v>512</v>
      </c>
      <c r="E473" s="124" t="s">
        <v>3669</v>
      </c>
      <c r="F473" s="125" t="s">
        <v>1452</v>
      </c>
      <c r="G473" s="128" t="s">
        <v>562</v>
      </c>
      <c r="H473" s="128" t="s">
        <v>3149</v>
      </c>
      <c r="I473" s="129" t="s">
        <v>32</v>
      </c>
      <c r="J473" s="124">
        <f>VLOOKUP(F473,Sheet2!$C$9:$H$673,6,0)</f>
        <v>6</v>
      </c>
      <c r="K473" s="124">
        <v>6</v>
      </c>
      <c r="L473" s="148">
        <v>2245887</v>
      </c>
      <c r="M473" s="129">
        <f t="shared" si="7"/>
        <v>13475322</v>
      </c>
      <c r="N473" s="130" t="s">
        <v>563</v>
      </c>
      <c r="O473" s="147" t="s">
        <v>3747</v>
      </c>
      <c r="P473" s="129" t="s">
        <v>3748</v>
      </c>
      <c r="Q473" s="147" t="s">
        <v>3747</v>
      </c>
      <c r="R473" s="129" t="s">
        <v>3747</v>
      </c>
      <c r="S473" s="130" t="s">
        <v>3150</v>
      </c>
      <c r="T473" s="127" t="s">
        <v>3151</v>
      </c>
      <c r="U473" s="131" t="s">
        <v>3152</v>
      </c>
      <c r="V473" s="153">
        <v>2760000</v>
      </c>
      <c r="W473" s="130" t="s">
        <v>3707</v>
      </c>
      <c r="X473" s="130" t="s">
        <v>3703</v>
      </c>
      <c r="Y473" s="124"/>
    </row>
    <row r="474" spans="2:25" ht="49.5" hidden="1" x14ac:dyDescent="0.25">
      <c r="B474" s="124"/>
      <c r="C474" s="125" t="s">
        <v>915</v>
      </c>
      <c r="D474" s="124">
        <v>513</v>
      </c>
      <c r="E474" s="124" t="s">
        <v>3669</v>
      </c>
      <c r="F474" s="125" t="s">
        <v>1453</v>
      </c>
      <c r="G474" s="128" t="s">
        <v>564</v>
      </c>
      <c r="H474" s="128" t="s">
        <v>3153</v>
      </c>
      <c r="I474" s="129" t="s">
        <v>32</v>
      </c>
      <c r="J474" s="124">
        <f>VLOOKUP(F474,Sheet2!$C$9:$H$673,6,0)</f>
        <v>6</v>
      </c>
      <c r="K474" s="124">
        <v>6</v>
      </c>
      <c r="L474" s="148">
        <v>2245887</v>
      </c>
      <c r="M474" s="129">
        <f t="shared" si="7"/>
        <v>13475322</v>
      </c>
      <c r="N474" s="130" t="s">
        <v>563</v>
      </c>
      <c r="O474" s="147" t="s">
        <v>3747</v>
      </c>
      <c r="P474" s="129" t="s">
        <v>3748</v>
      </c>
      <c r="Q474" s="147" t="s">
        <v>3747</v>
      </c>
      <c r="R474" s="129" t="s">
        <v>3747</v>
      </c>
      <c r="S474" s="130" t="s">
        <v>3154</v>
      </c>
      <c r="T474" s="127" t="s">
        <v>3151</v>
      </c>
      <c r="U474" s="131" t="s">
        <v>3155</v>
      </c>
      <c r="V474" s="153">
        <v>2760000</v>
      </c>
      <c r="W474" s="130" t="s">
        <v>3707</v>
      </c>
      <c r="X474" s="130" t="s">
        <v>3703</v>
      </c>
      <c r="Y474" s="124"/>
    </row>
    <row r="475" spans="2:25" ht="49.5" hidden="1" x14ac:dyDescent="0.25">
      <c r="B475" s="124"/>
      <c r="C475" s="125" t="s">
        <v>915</v>
      </c>
      <c r="D475" s="124">
        <v>514</v>
      </c>
      <c r="E475" s="124" t="s">
        <v>3669</v>
      </c>
      <c r="F475" s="125" t="s">
        <v>1454</v>
      </c>
      <c r="G475" s="128" t="s">
        <v>565</v>
      </c>
      <c r="H475" s="128" t="s">
        <v>3156</v>
      </c>
      <c r="I475" s="129" t="s">
        <v>32</v>
      </c>
      <c r="J475" s="124">
        <f>VLOOKUP(F475,Sheet2!$C$9:$H$673,6,0)</f>
        <v>6</v>
      </c>
      <c r="K475" s="124">
        <v>6</v>
      </c>
      <c r="L475" s="148">
        <v>2245887</v>
      </c>
      <c r="M475" s="129">
        <f t="shared" si="7"/>
        <v>13475322</v>
      </c>
      <c r="N475" s="130" t="s">
        <v>563</v>
      </c>
      <c r="O475" s="147" t="s">
        <v>3747</v>
      </c>
      <c r="P475" s="129" t="s">
        <v>3748</v>
      </c>
      <c r="Q475" s="147" t="s">
        <v>3747</v>
      </c>
      <c r="R475" s="129" t="s">
        <v>3747</v>
      </c>
      <c r="S475" s="130" t="s">
        <v>3157</v>
      </c>
      <c r="T475" s="127" t="s">
        <v>3151</v>
      </c>
      <c r="U475" s="131" t="s">
        <v>3158</v>
      </c>
      <c r="V475" s="153">
        <v>2760000</v>
      </c>
      <c r="W475" s="130" t="s">
        <v>3707</v>
      </c>
      <c r="X475" s="130" t="s">
        <v>3703</v>
      </c>
      <c r="Y475" s="124"/>
    </row>
    <row r="476" spans="2:25" ht="33" hidden="1" x14ac:dyDescent="0.25">
      <c r="B476" s="124"/>
      <c r="C476" s="125" t="s">
        <v>915</v>
      </c>
      <c r="D476" s="124">
        <v>515</v>
      </c>
      <c r="E476" s="124" t="s">
        <v>3669</v>
      </c>
      <c r="F476" s="125" t="s">
        <v>1455</v>
      </c>
      <c r="G476" s="128" t="s">
        <v>566</v>
      </c>
      <c r="H476" s="128" t="s">
        <v>3159</v>
      </c>
      <c r="I476" s="129" t="s">
        <v>32</v>
      </c>
      <c r="J476" s="124">
        <f>VLOOKUP(F476,Sheet2!$C$9:$H$673,6,0)</f>
        <v>12</v>
      </c>
      <c r="K476" s="124">
        <v>12</v>
      </c>
      <c r="L476" s="148">
        <v>6096132</v>
      </c>
      <c r="M476" s="129">
        <f t="shared" si="7"/>
        <v>73153584</v>
      </c>
      <c r="N476" s="130" t="s">
        <v>3749</v>
      </c>
      <c r="O476" s="147" t="s">
        <v>3750</v>
      </c>
      <c r="P476" s="129" t="s">
        <v>3701</v>
      </c>
      <c r="Q476" s="147" t="s">
        <v>3750</v>
      </c>
      <c r="R476" s="129" t="s">
        <v>3750</v>
      </c>
      <c r="S476" s="130" t="s">
        <v>3160</v>
      </c>
      <c r="T476" s="127" t="s">
        <v>3161</v>
      </c>
      <c r="U476" s="131" t="s">
        <v>3162</v>
      </c>
      <c r="V476" s="153">
        <v>6454350</v>
      </c>
      <c r="W476" s="147" t="s">
        <v>3702</v>
      </c>
      <c r="X476" s="130" t="s">
        <v>3706</v>
      </c>
      <c r="Y476" s="124"/>
    </row>
    <row r="477" spans="2:25" ht="33" hidden="1" x14ac:dyDescent="0.25">
      <c r="B477" s="124"/>
      <c r="C477" s="125" t="s">
        <v>915</v>
      </c>
      <c r="D477" s="124">
        <v>516</v>
      </c>
      <c r="E477" s="124" t="s">
        <v>3669</v>
      </c>
      <c r="F477" s="125" t="s">
        <v>1456</v>
      </c>
      <c r="G477" s="128" t="s">
        <v>568</v>
      </c>
      <c r="H477" s="128" t="s">
        <v>3163</v>
      </c>
      <c r="I477" s="129" t="s">
        <v>32</v>
      </c>
      <c r="J477" s="124">
        <f>VLOOKUP(F477,Sheet2!$C$9:$H$673,6,0)</f>
        <v>15</v>
      </c>
      <c r="K477" s="124">
        <v>15</v>
      </c>
      <c r="L477" s="148">
        <v>10432611</v>
      </c>
      <c r="M477" s="129">
        <f t="shared" si="7"/>
        <v>156489165</v>
      </c>
      <c r="N477" s="130" t="s">
        <v>569</v>
      </c>
      <c r="O477" s="147" t="s">
        <v>3747</v>
      </c>
      <c r="P477" s="129" t="s">
        <v>3748</v>
      </c>
      <c r="Q477" s="147" t="s">
        <v>3747</v>
      </c>
      <c r="R477" s="129" t="s">
        <v>3747</v>
      </c>
      <c r="S477" s="130" t="s">
        <v>3164</v>
      </c>
      <c r="T477" s="127" t="s">
        <v>3151</v>
      </c>
      <c r="U477" s="131" t="s">
        <v>3165</v>
      </c>
      <c r="V477" s="153">
        <v>13000000</v>
      </c>
      <c r="W477" s="130" t="s">
        <v>3707</v>
      </c>
      <c r="X477" s="130" t="s">
        <v>3703</v>
      </c>
      <c r="Y477" s="124"/>
    </row>
    <row r="478" spans="2:25" ht="33" hidden="1" x14ac:dyDescent="0.25">
      <c r="B478" s="124"/>
      <c r="C478" s="125" t="s">
        <v>915</v>
      </c>
      <c r="D478" s="124">
        <v>517</v>
      </c>
      <c r="E478" s="124" t="s">
        <v>3669</v>
      </c>
      <c r="F478" s="125" t="s">
        <v>1457</v>
      </c>
      <c r="G478" s="128" t="s">
        <v>570</v>
      </c>
      <c r="H478" s="128" t="s">
        <v>3166</v>
      </c>
      <c r="I478" s="129" t="s">
        <v>32</v>
      </c>
      <c r="J478" s="124">
        <f>VLOOKUP(F478,Sheet2!$C$9:$H$673,6,0)</f>
        <v>10</v>
      </c>
      <c r="K478" s="124">
        <v>10</v>
      </c>
      <c r="L478" s="148">
        <v>6096132</v>
      </c>
      <c r="M478" s="129">
        <f t="shared" si="7"/>
        <v>60961320</v>
      </c>
      <c r="N478" s="130" t="s">
        <v>571</v>
      </c>
      <c r="O478" s="147" t="s">
        <v>3750</v>
      </c>
      <c r="P478" s="129" t="s">
        <v>3701</v>
      </c>
      <c r="Q478" s="147" t="s">
        <v>3750</v>
      </c>
      <c r="R478" s="129" t="s">
        <v>3750</v>
      </c>
      <c r="S478" s="130" t="s">
        <v>3167</v>
      </c>
      <c r="T478" s="127" t="s">
        <v>3161</v>
      </c>
      <c r="U478" s="131" t="s">
        <v>3168</v>
      </c>
      <c r="V478" s="153">
        <v>6454350</v>
      </c>
      <c r="W478" s="147" t="s">
        <v>3702</v>
      </c>
      <c r="X478" s="130" t="s">
        <v>3706</v>
      </c>
      <c r="Y478" s="124"/>
    </row>
    <row r="479" spans="2:25" ht="33" hidden="1" x14ac:dyDescent="0.25">
      <c r="B479" s="124"/>
      <c r="C479" s="125" t="s">
        <v>915</v>
      </c>
      <c r="D479" s="124">
        <v>518</v>
      </c>
      <c r="E479" s="124" t="s">
        <v>3669</v>
      </c>
      <c r="F479" s="125" t="s">
        <v>1458</v>
      </c>
      <c r="G479" s="128" t="s">
        <v>572</v>
      </c>
      <c r="H479" s="128" t="s">
        <v>3166</v>
      </c>
      <c r="I479" s="129" t="s">
        <v>32</v>
      </c>
      <c r="J479" s="124">
        <f>VLOOKUP(F479,Sheet2!$C$9:$H$673,6,0)</f>
        <v>10</v>
      </c>
      <c r="K479" s="124">
        <v>10</v>
      </c>
      <c r="L479" s="148">
        <v>6096132</v>
      </c>
      <c r="M479" s="129">
        <f t="shared" si="7"/>
        <v>60961320</v>
      </c>
      <c r="N479" s="130" t="s">
        <v>571</v>
      </c>
      <c r="O479" s="147" t="s">
        <v>3750</v>
      </c>
      <c r="P479" s="129" t="s">
        <v>3701</v>
      </c>
      <c r="Q479" s="147" t="s">
        <v>3750</v>
      </c>
      <c r="R479" s="129" t="s">
        <v>3750</v>
      </c>
      <c r="S479" s="130" t="s">
        <v>3169</v>
      </c>
      <c r="T479" s="127" t="s">
        <v>3161</v>
      </c>
      <c r="U479" s="131" t="s">
        <v>3170</v>
      </c>
      <c r="V479" s="153">
        <v>6454350</v>
      </c>
      <c r="W479" s="147" t="s">
        <v>3702</v>
      </c>
      <c r="X479" s="130" t="s">
        <v>3706</v>
      </c>
      <c r="Y479" s="124"/>
    </row>
    <row r="480" spans="2:25" ht="33" hidden="1" x14ac:dyDescent="0.25">
      <c r="B480" s="124"/>
      <c r="C480" s="125" t="s">
        <v>915</v>
      </c>
      <c r="D480" s="124">
        <v>519</v>
      </c>
      <c r="E480" s="124" t="s">
        <v>3669</v>
      </c>
      <c r="F480" s="125" t="s">
        <v>1459</v>
      </c>
      <c r="G480" s="128" t="s">
        <v>573</v>
      </c>
      <c r="H480" s="128" t="s">
        <v>3166</v>
      </c>
      <c r="I480" s="129" t="s">
        <v>32</v>
      </c>
      <c r="J480" s="124">
        <f>VLOOKUP(F480,Sheet2!$C$9:$H$673,6,0)</f>
        <v>10</v>
      </c>
      <c r="K480" s="124">
        <v>10</v>
      </c>
      <c r="L480" s="148">
        <v>6096132</v>
      </c>
      <c r="M480" s="129">
        <f t="shared" si="7"/>
        <v>60961320</v>
      </c>
      <c r="N480" s="130" t="s">
        <v>571</v>
      </c>
      <c r="O480" s="147" t="s">
        <v>3750</v>
      </c>
      <c r="P480" s="129" t="s">
        <v>3701</v>
      </c>
      <c r="Q480" s="147" t="s">
        <v>3750</v>
      </c>
      <c r="R480" s="129" t="s">
        <v>3750</v>
      </c>
      <c r="S480" s="130" t="s">
        <v>3171</v>
      </c>
      <c r="T480" s="127" t="s">
        <v>3161</v>
      </c>
      <c r="U480" s="131" t="s">
        <v>3172</v>
      </c>
      <c r="V480" s="153">
        <v>6454350</v>
      </c>
      <c r="W480" s="147" t="s">
        <v>3702</v>
      </c>
      <c r="X480" s="130" t="s">
        <v>3706</v>
      </c>
      <c r="Y480" s="124"/>
    </row>
    <row r="481" spans="2:25" ht="82.5" hidden="1" x14ac:dyDescent="0.25">
      <c r="B481" s="124"/>
      <c r="C481" s="125" t="s">
        <v>915</v>
      </c>
      <c r="D481" s="124">
        <v>520</v>
      </c>
      <c r="E481" s="124" t="s">
        <v>3669</v>
      </c>
      <c r="F481" s="125" t="s">
        <v>1460</v>
      </c>
      <c r="G481" s="128" t="s">
        <v>574</v>
      </c>
      <c r="H481" s="128" t="s">
        <v>3173</v>
      </c>
      <c r="I481" s="129" t="s">
        <v>32</v>
      </c>
      <c r="J481" s="124">
        <f>VLOOKUP(F481,Sheet2!$C$9:$H$673,6,0)</f>
        <v>40</v>
      </c>
      <c r="K481" s="124">
        <v>40</v>
      </c>
      <c r="L481" s="148">
        <v>28710297</v>
      </c>
      <c r="M481" s="129">
        <f t="shared" si="7"/>
        <v>1148411880</v>
      </c>
      <c r="N481" s="130" t="s">
        <v>363</v>
      </c>
      <c r="O481" s="147" t="s">
        <v>3751</v>
      </c>
      <c r="P481" s="129" t="s">
        <v>3701</v>
      </c>
      <c r="Q481" s="147" t="s">
        <v>3752</v>
      </c>
      <c r="R481" s="129" t="s">
        <v>3752</v>
      </c>
      <c r="S481" s="130">
        <v>98200</v>
      </c>
      <c r="T481" s="127" t="s">
        <v>2665</v>
      </c>
      <c r="U481" s="131" t="s">
        <v>3175</v>
      </c>
      <c r="V481" s="153">
        <v>32510100</v>
      </c>
      <c r="W481" s="147" t="s">
        <v>3702</v>
      </c>
      <c r="X481" s="130" t="s">
        <v>3706</v>
      </c>
      <c r="Y481" s="124"/>
    </row>
    <row r="482" spans="2:25" ht="82.5" hidden="1" x14ac:dyDescent="0.25">
      <c r="B482" s="124"/>
      <c r="C482" s="125" t="s">
        <v>915</v>
      </c>
      <c r="D482" s="124">
        <v>521</v>
      </c>
      <c r="E482" s="124" t="s">
        <v>3669</v>
      </c>
      <c r="F482" s="125" t="s">
        <v>1461</v>
      </c>
      <c r="G482" s="128" t="s">
        <v>575</v>
      </c>
      <c r="H482" s="128" t="s">
        <v>3176</v>
      </c>
      <c r="I482" s="129" t="s">
        <v>32</v>
      </c>
      <c r="J482" s="124">
        <f>VLOOKUP(F482,Sheet2!$C$9:$H$673,6,0)</f>
        <v>12</v>
      </c>
      <c r="K482" s="124">
        <v>12</v>
      </c>
      <c r="L482" s="148">
        <v>3098403</v>
      </c>
      <c r="M482" s="129">
        <f t="shared" si="7"/>
        <v>37180836</v>
      </c>
      <c r="N482" s="130" t="s">
        <v>3726</v>
      </c>
      <c r="O482" s="147" t="s">
        <v>3751</v>
      </c>
      <c r="P482" s="129" t="s">
        <v>3701</v>
      </c>
      <c r="Q482" s="147" t="s">
        <v>3752</v>
      </c>
      <c r="R482" s="129" t="s">
        <v>3752</v>
      </c>
      <c r="S482" s="130">
        <v>98201</v>
      </c>
      <c r="T482" s="127" t="s">
        <v>2665</v>
      </c>
      <c r="U482" s="131" t="s">
        <v>3178</v>
      </c>
      <c r="V482" s="153">
        <v>3280200</v>
      </c>
      <c r="W482" s="147" t="s">
        <v>3702</v>
      </c>
      <c r="X482" s="130" t="s">
        <v>3706</v>
      </c>
      <c r="Y482" s="124"/>
    </row>
    <row r="483" spans="2:25" ht="82.5" hidden="1" x14ac:dyDescent="0.25">
      <c r="B483" s="124"/>
      <c r="C483" s="125" t="s">
        <v>915</v>
      </c>
      <c r="D483" s="124">
        <v>522</v>
      </c>
      <c r="E483" s="124" t="s">
        <v>3669</v>
      </c>
      <c r="F483" s="125" t="s">
        <v>1462</v>
      </c>
      <c r="G483" s="128" t="s">
        <v>577</v>
      </c>
      <c r="H483" s="128" t="s">
        <v>3179</v>
      </c>
      <c r="I483" s="129" t="s">
        <v>32</v>
      </c>
      <c r="J483" s="124">
        <f>VLOOKUP(F483,Sheet2!$C$9:$H$673,6,0)</f>
        <v>10</v>
      </c>
      <c r="K483" s="124">
        <v>10</v>
      </c>
      <c r="L483" s="148">
        <v>2732121</v>
      </c>
      <c r="M483" s="129">
        <f t="shared" si="7"/>
        <v>27321210</v>
      </c>
      <c r="N483" s="130" t="s">
        <v>444</v>
      </c>
      <c r="O483" s="147" t="s">
        <v>3751</v>
      </c>
      <c r="P483" s="129" t="s">
        <v>3701</v>
      </c>
      <c r="Q483" s="147" t="s">
        <v>3752</v>
      </c>
      <c r="R483" s="129" t="s">
        <v>3752</v>
      </c>
      <c r="S483" s="130">
        <v>98202</v>
      </c>
      <c r="T483" s="127" t="s">
        <v>2665</v>
      </c>
      <c r="U483" s="131" t="s">
        <v>3181</v>
      </c>
      <c r="V483" s="153">
        <v>2892750</v>
      </c>
      <c r="W483" s="147" t="s">
        <v>3702</v>
      </c>
      <c r="X483" s="130" t="s">
        <v>3706</v>
      </c>
      <c r="Y483" s="124"/>
    </row>
    <row r="484" spans="2:25" ht="49.5" hidden="1" x14ac:dyDescent="0.25">
      <c r="B484" s="124"/>
      <c r="C484" s="125" t="s">
        <v>915</v>
      </c>
      <c r="D484" s="124">
        <v>523</v>
      </c>
      <c r="E484" s="124" t="s">
        <v>3669</v>
      </c>
      <c r="F484" s="125" t="s">
        <v>1463</v>
      </c>
      <c r="G484" s="128" t="s">
        <v>578</v>
      </c>
      <c r="H484" s="128" t="s">
        <v>3182</v>
      </c>
      <c r="I484" s="129" t="s">
        <v>2358</v>
      </c>
      <c r="J484" s="124">
        <f>VLOOKUP(F484,Sheet2!$C$9:$H$673,6,0)</f>
        <v>24</v>
      </c>
      <c r="K484" s="124">
        <v>24</v>
      </c>
      <c r="L484" s="148">
        <v>2434383</v>
      </c>
      <c r="M484" s="129">
        <f t="shared" si="7"/>
        <v>58425192</v>
      </c>
      <c r="N484" s="133" t="s">
        <v>3753</v>
      </c>
      <c r="O484" s="147" t="s">
        <v>3750</v>
      </c>
      <c r="P484" s="129" t="s">
        <v>3701</v>
      </c>
      <c r="Q484" s="147" t="s">
        <v>3750</v>
      </c>
      <c r="R484" s="129" t="s">
        <v>3750</v>
      </c>
      <c r="S484" s="130" t="s">
        <v>3183</v>
      </c>
      <c r="T484" s="127" t="s">
        <v>3161</v>
      </c>
      <c r="U484" s="131" t="s">
        <v>3184</v>
      </c>
      <c r="V484" s="153">
        <v>2577750</v>
      </c>
      <c r="W484" s="147" t="s">
        <v>3702</v>
      </c>
      <c r="X484" s="130" t="s">
        <v>3706</v>
      </c>
      <c r="Y484" s="124"/>
    </row>
    <row r="485" spans="2:25" ht="49.5" hidden="1" x14ac:dyDescent="0.25">
      <c r="B485" s="124"/>
      <c r="C485" s="125" t="s">
        <v>915</v>
      </c>
      <c r="D485" s="124">
        <v>524</v>
      </c>
      <c r="E485" s="124" t="s">
        <v>3669</v>
      </c>
      <c r="F485" s="125" t="s">
        <v>1464</v>
      </c>
      <c r="G485" s="128" t="s">
        <v>580</v>
      </c>
      <c r="H485" s="128" t="s">
        <v>3182</v>
      </c>
      <c r="I485" s="129" t="s">
        <v>2358</v>
      </c>
      <c r="J485" s="124">
        <f>VLOOKUP(F485,Sheet2!$C$9:$H$673,6,0)</f>
        <v>24</v>
      </c>
      <c r="K485" s="124">
        <v>24</v>
      </c>
      <c r="L485" s="148">
        <v>2434383</v>
      </c>
      <c r="M485" s="129">
        <f t="shared" si="7"/>
        <v>58425192</v>
      </c>
      <c r="N485" s="133" t="s">
        <v>3753</v>
      </c>
      <c r="O485" s="147" t="s">
        <v>3750</v>
      </c>
      <c r="P485" s="129" t="s">
        <v>3701</v>
      </c>
      <c r="Q485" s="147" t="s">
        <v>3750</v>
      </c>
      <c r="R485" s="129" t="s">
        <v>3750</v>
      </c>
      <c r="S485" s="130" t="s">
        <v>3185</v>
      </c>
      <c r="T485" s="127" t="s">
        <v>3161</v>
      </c>
      <c r="U485" s="131" t="s">
        <v>3186</v>
      </c>
      <c r="V485" s="153">
        <v>2577750</v>
      </c>
      <c r="W485" s="147" t="s">
        <v>3702</v>
      </c>
      <c r="X485" s="130" t="s">
        <v>3706</v>
      </c>
      <c r="Y485" s="124"/>
    </row>
    <row r="486" spans="2:25" ht="49.5" hidden="1" x14ac:dyDescent="0.25">
      <c r="B486" s="124"/>
      <c r="C486" s="125" t="s">
        <v>915</v>
      </c>
      <c r="D486" s="124">
        <v>525</v>
      </c>
      <c r="E486" s="124" t="s">
        <v>3669</v>
      </c>
      <c r="F486" s="125" t="s">
        <v>1465</v>
      </c>
      <c r="G486" s="128" t="s">
        <v>581</v>
      </c>
      <c r="H486" s="128" t="s">
        <v>3182</v>
      </c>
      <c r="I486" s="129" t="s">
        <v>2358</v>
      </c>
      <c r="J486" s="124">
        <f>VLOOKUP(F486,Sheet2!$C$9:$H$673,6,0)</f>
        <v>24</v>
      </c>
      <c r="K486" s="124">
        <v>24</v>
      </c>
      <c r="L486" s="148">
        <v>2434383</v>
      </c>
      <c r="M486" s="129">
        <f t="shared" si="7"/>
        <v>58425192</v>
      </c>
      <c r="N486" s="133" t="s">
        <v>3753</v>
      </c>
      <c r="O486" s="147" t="s">
        <v>3750</v>
      </c>
      <c r="P486" s="129" t="s">
        <v>3701</v>
      </c>
      <c r="Q486" s="147" t="s">
        <v>3750</v>
      </c>
      <c r="R486" s="129" t="s">
        <v>3750</v>
      </c>
      <c r="S486" s="130" t="s">
        <v>3187</v>
      </c>
      <c r="T486" s="127" t="s">
        <v>3161</v>
      </c>
      <c r="U486" s="131" t="s">
        <v>3188</v>
      </c>
      <c r="V486" s="153">
        <v>2577750</v>
      </c>
      <c r="W486" s="147" t="s">
        <v>3702</v>
      </c>
      <c r="X486" s="130" t="s">
        <v>3706</v>
      </c>
      <c r="Y486" s="124"/>
    </row>
    <row r="487" spans="2:25" ht="66" hidden="1" x14ac:dyDescent="0.25">
      <c r="B487" s="124"/>
      <c r="C487" s="125" t="s">
        <v>915</v>
      </c>
      <c r="D487" s="124">
        <v>526</v>
      </c>
      <c r="E487" s="124" t="s">
        <v>3669</v>
      </c>
      <c r="F487" s="125" t="s">
        <v>1466</v>
      </c>
      <c r="G487" s="128" t="s">
        <v>582</v>
      </c>
      <c r="H487" s="128" t="s">
        <v>3189</v>
      </c>
      <c r="I487" s="129" t="s">
        <v>2358</v>
      </c>
      <c r="J487" s="124">
        <f>VLOOKUP(F487,Sheet2!$C$9:$H$673,6,0)</f>
        <v>24</v>
      </c>
      <c r="K487" s="124">
        <v>24</v>
      </c>
      <c r="L487" s="148">
        <v>3226923</v>
      </c>
      <c r="M487" s="129">
        <f t="shared" si="7"/>
        <v>77446152</v>
      </c>
      <c r="N487" s="133" t="s">
        <v>3753</v>
      </c>
      <c r="O487" s="147" t="s">
        <v>3750</v>
      </c>
      <c r="P487" s="129" t="s">
        <v>3701</v>
      </c>
      <c r="Q487" s="147" t="s">
        <v>3750</v>
      </c>
      <c r="R487" s="129" t="s">
        <v>3750</v>
      </c>
      <c r="S487" s="130" t="s">
        <v>3190</v>
      </c>
      <c r="T487" s="127" t="s">
        <v>3161</v>
      </c>
      <c r="U487" s="131" t="s">
        <v>3191</v>
      </c>
      <c r="V487" s="153">
        <v>3416700</v>
      </c>
      <c r="W487" s="147" t="s">
        <v>3702</v>
      </c>
      <c r="X487" s="130" t="s">
        <v>3706</v>
      </c>
      <c r="Y487" s="124"/>
    </row>
    <row r="488" spans="2:25" ht="66" hidden="1" x14ac:dyDescent="0.25">
      <c r="B488" s="124"/>
      <c r="C488" s="125" t="s">
        <v>915</v>
      </c>
      <c r="D488" s="124">
        <v>527</v>
      </c>
      <c r="E488" s="124" t="s">
        <v>3669</v>
      </c>
      <c r="F488" s="125" t="s">
        <v>1467</v>
      </c>
      <c r="G488" s="128" t="s">
        <v>583</v>
      </c>
      <c r="H488" s="128" t="s">
        <v>3189</v>
      </c>
      <c r="I488" s="129" t="s">
        <v>2358</v>
      </c>
      <c r="J488" s="124">
        <f>VLOOKUP(F488,Sheet2!$C$9:$H$673,6,0)</f>
        <v>12</v>
      </c>
      <c r="K488" s="124">
        <v>12</v>
      </c>
      <c r="L488" s="148">
        <v>3226923</v>
      </c>
      <c r="M488" s="129">
        <f t="shared" si="7"/>
        <v>38723076</v>
      </c>
      <c r="N488" s="133" t="s">
        <v>3753</v>
      </c>
      <c r="O488" s="147" t="s">
        <v>3750</v>
      </c>
      <c r="P488" s="129" t="s">
        <v>3701</v>
      </c>
      <c r="Q488" s="147" t="s">
        <v>3750</v>
      </c>
      <c r="R488" s="129" t="s">
        <v>3750</v>
      </c>
      <c r="S488" s="130" t="s">
        <v>3192</v>
      </c>
      <c r="T488" s="127" t="s">
        <v>3161</v>
      </c>
      <c r="U488" s="131" t="s">
        <v>3193</v>
      </c>
      <c r="V488" s="153">
        <v>3416700</v>
      </c>
      <c r="W488" s="147" t="s">
        <v>3702</v>
      </c>
      <c r="X488" s="130" t="s">
        <v>3706</v>
      </c>
      <c r="Y488" s="124"/>
    </row>
    <row r="489" spans="2:25" ht="66" hidden="1" x14ac:dyDescent="0.25">
      <c r="B489" s="124"/>
      <c r="C489" s="125" t="s">
        <v>915</v>
      </c>
      <c r="D489" s="124">
        <v>528</v>
      </c>
      <c r="E489" s="124" t="s">
        <v>3669</v>
      </c>
      <c r="F489" s="125" t="s">
        <v>1468</v>
      </c>
      <c r="G489" s="128" t="s">
        <v>584</v>
      </c>
      <c r="H489" s="128" t="s">
        <v>3189</v>
      </c>
      <c r="I489" s="129" t="s">
        <v>2358</v>
      </c>
      <c r="J489" s="124">
        <f>VLOOKUP(F489,Sheet2!$C$9:$H$673,6,0)</f>
        <v>12</v>
      </c>
      <c r="K489" s="124">
        <v>12</v>
      </c>
      <c r="L489" s="148">
        <v>3226923</v>
      </c>
      <c r="M489" s="129">
        <f t="shared" si="7"/>
        <v>38723076</v>
      </c>
      <c r="N489" s="133" t="s">
        <v>3753</v>
      </c>
      <c r="O489" s="147" t="s">
        <v>3750</v>
      </c>
      <c r="P489" s="129" t="s">
        <v>3701</v>
      </c>
      <c r="Q489" s="147" t="s">
        <v>3750</v>
      </c>
      <c r="R489" s="129" t="s">
        <v>3750</v>
      </c>
      <c r="S489" s="130" t="s">
        <v>3194</v>
      </c>
      <c r="T489" s="127" t="s">
        <v>3161</v>
      </c>
      <c r="U489" s="131" t="s">
        <v>3195</v>
      </c>
      <c r="V489" s="153">
        <v>3416700</v>
      </c>
      <c r="W489" s="147" t="s">
        <v>3702</v>
      </c>
      <c r="X489" s="130" t="s">
        <v>3706</v>
      </c>
      <c r="Y489" s="124"/>
    </row>
    <row r="490" spans="2:25" ht="33" hidden="1" x14ac:dyDescent="0.25">
      <c r="B490" s="124"/>
      <c r="C490" s="125" t="s">
        <v>915</v>
      </c>
      <c r="D490" s="124">
        <v>529</v>
      </c>
      <c r="E490" s="124" t="s">
        <v>3669</v>
      </c>
      <c r="F490" s="125" t="s">
        <v>1469</v>
      </c>
      <c r="G490" s="128" t="s">
        <v>585</v>
      </c>
      <c r="H490" s="128" t="s">
        <v>3196</v>
      </c>
      <c r="I490" s="129" t="s">
        <v>32</v>
      </c>
      <c r="J490" s="124">
        <f>VLOOKUP(F490,Sheet2!$C$9:$H$673,6,0)</f>
        <v>5</v>
      </c>
      <c r="K490" s="124">
        <v>5</v>
      </c>
      <c r="L490" s="148">
        <v>2027403</v>
      </c>
      <c r="M490" s="129">
        <f t="shared" si="7"/>
        <v>10137015</v>
      </c>
      <c r="N490" s="130" t="s">
        <v>586</v>
      </c>
      <c r="O490" s="147" t="s">
        <v>3747</v>
      </c>
      <c r="P490" s="129" t="s">
        <v>3748</v>
      </c>
      <c r="Q490" s="147" t="s">
        <v>3747</v>
      </c>
      <c r="R490" s="129" t="s">
        <v>3747</v>
      </c>
      <c r="S490" s="130" t="s">
        <v>3197</v>
      </c>
      <c r="T490" s="127" t="s">
        <v>3151</v>
      </c>
      <c r="U490" s="131" t="s">
        <v>3198</v>
      </c>
      <c r="V490" s="153">
        <v>3100000</v>
      </c>
      <c r="W490" s="130" t="s">
        <v>3707</v>
      </c>
      <c r="X490" s="130" t="s">
        <v>3703</v>
      </c>
      <c r="Y490" s="124"/>
    </row>
    <row r="491" spans="2:25" ht="33" hidden="1" x14ac:dyDescent="0.25">
      <c r="B491" s="124"/>
      <c r="C491" s="125" t="s">
        <v>915</v>
      </c>
      <c r="D491" s="124">
        <v>530</v>
      </c>
      <c r="E491" s="124" t="s">
        <v>3669</v>
      </c>
      <c r="F491" s="125" t="s">
        <v>1470</v>
      </c>
      <c r="G491" s="128" t="s">
        <v>3199</v>
      </c>
      <c r="H491" s="128" t="s">
        <v>3200</v>
      </c>
      <c r="I491" s="129" t="s">
        <v>2660</v>
      </c>
      <c r="J491" s="124">
        <f>VLOOKUP(F491,Sheet2!$C$9:$H$673,6,0)</f>
        <v>160</v>
      </c>
      <c r="K491" s="124">
        <v>160</v>
      </c>
      <c r="L491" s="148">
        <v>1937439</v>
      </c>
      <c r="M491" s="129">
        <f t="shared" si="7"/>
        <v>309990240</v>
      </c>
      <c r="N491" s="130" t="s">
        <v>588</v>
      </c>
      <c r="O491" s="147" t="s">
        <v>3700</v>
      </c>
      <c r="P491" s="129" t="s">
        <v>3701</v>
      </c>
      <c r="Q491" s="147" t="s">
        <v>3700</v>
      </c>
      <c r="R491" s="129" t="s">
        <v>3700</v>
      </c>
      <c r="S491" s="130">
        <v>386167</v>
      </c>
      <c r="T491" s="127" t="s">
        <v>2665</v>
      </c>
      <c r="U491" s="131" t="s">
        <v>3202</v>
      </c>
      <c r="V491" s="153">
        <v>2093700</v>
      </c>
      <c r="W491" s="147" t="s">
        <v>3707</v>
      </c>
      <c r="X491" s="130" t="s">
        <v>3745</v>
      </c>
      <c r="Y491" s="124"/>
    </row>
    <row r="492" spans="2:25" ht="99" hidden="1" x14ac:dyDescent="0.25">
      <c r="B492" s="124"/>
      <c r="C492" s="125" t="s">
        <v>915</v>
      </c>
      <c r="D492" s="124">
        <v>531</v>
      </c>
      <c r="E492" s="124" t="s">
        <v>3669</v>
      </c>
      <c r="F492" s="125" t="s">
        <v>1471</v>
      </c>
      <c r="G492" s="128" t="s">
        <v>3203</v>
      </c>
      <c r="H492" s="128" t="s">
        <v>3204</v>
      </c>
      <c r="I492" s="129" t="s">
        <v>32</v>
      </c>
      <c r="J492" s="124">
        <f>VLOOKUP(F492,Sheet2!$C$9:$H$673,6,0)</f>
        <v>240</v>
      </c>
      <c r="K492" s="124">
        <v>240</v>
      </c>
      <c r="L492" s="148">
        <v>2065959</v>
      </c>
      <c r="M492" s="129">
        <f t="shared" si="7"/>
        <v>495830160</v>
      </c>
      <c r="N492" s="130" t="s">
        <v>590</v>
      </c>
      <c r="O492" s="147" t="s">
        <v>3742</v>
      </c>
      <c r="P492" s="129" t="s">
        <v>3743</v>
      </c>
      <c r="Q492" s="147" t="s">
        <v>3700</v>
      </c>
      <c r="R492" s="129" t="s">
        <v>3700</v>
      </c>
      <c r="S492" s="130" t="s">
        <v>3205</v>
      </c>
      <c r="T492" s="127" t="s">
        <v>3114</v>
      </c>
      <c r="U492" s="131" t="s">
        <v>3754</v>
      </c>
      <c r="V492" s="153">
        <v>2234400</v>
      </c>
      <c r="W492" s="147" t="s">
        <v>3755</v>
      </c>
      <c r="X492" s="130" t="s">
        <v>3745</v>
      </c>
      <c r="Y492" s="124"/>
    </row>
    <row r="493" spans="2:25" ht="33" hidden="1" x14ac:dyDescent="0.25">
      <c r="B493" s="124"/>
      <c r="C493" s="125" t="s">
        <v>915</v>
      </c>
      <c r="D493" s="124">
        <v>532</v>
      </c>
      <c r="E493" s="124" t="s">
        <v>3669</v>
      </c>
      <c r="F493" s="125" t="s">
        <v>1472</v>
      </c>
      <c r="G493" s="128" t="s">
        <v>591</v>
      </c>
      <c r="H493" s="128" t="s">
        <v>3207</v>
      </c>
      <c r="I493" s="129" t="s">
        <v>32</v>
      </c>
      <c r="J493" s="124">
        <f>VLOOKUP(F493,Sheet2!$C$9:$H$673,6,0)</f>
        <v>60</v>
      </c>
      <c r="K493" s="124">
        <v>60</v>
      </c>
      <c r="L493" s="148">
        <v>10653237</v>
      </c>
      <c r="M493" s="129">
        <f t="shared" si="7"/>
        <v>639194220</v>
      </c>
      <c r="N493" s="130" t="s">
        <v>592</v>
      </c>
      <c r="O493" s="147" t="s">
        <v>3700</v>
      </c>
      <c r="P493" s="129" t="s">
        <v>3701</v>
      </c>
      <c r="Q493" s="147" t="s">
        <v>3700</v>
      </c>
      <c r="R493" s="129" t="s">
        <v>3700</v>
      </c>
      <c r="S493" s="130">
        <v>81906</v>
      </c>
      <c r="T493" s="127" t="s">
        <v>2665</v>
      </c>
      <c r="U493" s="131" t="s">
        <v>3209</v>
      </c>
      <c r="V493" s="153">
        <v>11513250</v>
      </c>
      <c r="W493" s="147" t="s">
        <v>3702</v>
      </c>
      <c r="X493" s="130" t="s">
        <v>3745</v>
      </c>
      <c r="Y493" s="124"/>
    </row>
    <row r="494" spans="2:25" ht="33" hidden="1" x14ac:dyDescent="0.25">
      <c r="B494" s="124"/>
      <c r="C494" s="125" t="s">
        <v>915</v>
      </c>
      <c r="D494" s="124">
        <v>533</v>
      </c>
      <c r="E494" s="124" t="s">
        <v>3669</v>
      </c>
      <c r="F494" s="125" t="s">
        <v>1473</v>
      </c>
      <c r="G494" s="128" t="s">
        <v>593</v>
      </c>
      <c r="H494" s="128" t="s">
        <v>3210</v>
      </c>
      <c r="I494" s="129" t="s">
        <v>2661</v>
      </c>
      <c r="J494" s="124">
        <f>VLOOKUP(F494,Sheet2!$C$9:$H$673,6,0)</f>
        <v>10</v>
      </c>
      <c r="K494" s="124">
        <v>10</v>
      </c>
      <c r="L494" s="148">
        <v>5761980</v>
      </c>
      <c r="M494" s="129">
        <f t="shared" si="7"/>
        <v>57619800</v>
      </c>
      <c r="N494" s="130" t="s">
        <v>594</v>
      </c>
      <c r="O494" s="147" t="s">
        <v>3700</v>
      </c>
      <c r="P494" s="129" t="s">
        <v>3701</v>
      </c>
      <c r="Q494" s="147" t="s">
        <v>3700</v>
      </c>
      <c r="R494" s="129" t="s">
        <v>3700</v>
      </c>
      <c r="S494" s="130">
        <v>81912</v>
      </c>
      <c r="T494" s="127" t="s">
        <v>2665</v>
      </c>
      <c r="U494" s="131" t="s">
        <v>3212</v>
      </c>
      <c r="V494" s="153">
        <v>6225450</v>
      </c>
      <c r="W494" s="147" t="s">
        <v>3707</v>
      </c>
      <c r="X494" s="130" t="s">
        <v>3745</v>
      </c>
      <c r="Y494" s="124"/>
    </row>
    <row r="495" spans="2:25" ht="33" hidden="1" x14ac:dyDescent="0.25">
      <c r="B495" s="124"/>
      <c r="C495" s="125" t="s">
        <v>915</v>
      </c>
      <c r="D495" s="124">
        <v>534</v>
      </c>
      <c r="E495" s="124" t="s">
        <v>3669</v>
      </c>
      <c r="F495" s="125" t="s">
        <v>1474</v>
      </c>
      <c r="G495" s="128" t="s">
        <v>593</v>
      </c>
      <c r="H495" s="128" t="s">
        <v>3213</v>
      </c>
      <c r="I495" s="129" t="s">
        <v>2661</v>
      </c>
      <c r="J495" s="124">
        <f>VLOOKUP(F495,Sheet2!$C$9:$H$673,6,0)</f>
        <v>10</v>
      </c>
      <c r="K495" s="124">
        <v>10</v>
      </c>
      <c r="L495" s="148">
        <v>3226923</v>
      </c>
      <c r="M495" s="129">
        <f t="shared" si="7"/>
        <v>32269230</v>
      </c>
      <c r="N495" s="130" t="s">
        <v>595</v>
      </c>
      <c r="O495" s="147" t="s">
        <v>3700</v>
      </c>
      <c r="P495" s="129" t="s">
        <v>3701</v>
      </c>
      <c r="Q495" s="147" t="s">
        <v>3700</v>
      </c>
      <c r="R495" s="129" t="s">
        <v>3700</v>
      </c>
      <c r="S495" s="130">
        <v>81911</v>
      </c>
      <c r="T495" s="127" t="s">
        <v>2665</v>
      </c>
      <c r="U495" s="131" t="s">
        <v>3215</v>
      </c>
      <c r="V495" s="153">
        <v>3491250</v>
      </c>
      <c r="W495" s="147" t="s">
        <v>3707</v>
      </c>
      <c r="X495" s="130" t="s">
        <v>3745</v>
      </c>
      <c r="Y495" s="124"/>
    </row>
    <row r="496" spans="2:25" ht="33" hidden="1" x14ac:dyDescent="0.25">
      <c r="B496" s="124"/>
      <c r="C496" s="125" t="s">
        <v>915</v>
      </c>
      <c r="D496" s="124">
        <v>535</v>
      </c>
      <c r="E496" s="124" t="s">
        <v>3669</v>
      </c>
      <c r="F496" s="125" t="s">
        <v>1475</v>
      </c>
      <c r="G496" s="128" t="s">
        <v>596</v>
      </c>
      <c r="H496" s="128" t="s">
        <v>3216</v>
      </c>
      <c r="I496" s="129" t="s">
        <v>32</v>
      </c>
      <c r="J496" s="124">
        <f>VLOOKUP(F496,Sheet2!$C$9:$H$673,6,0)</f>
        <v>12</v>
      </c>
      <c r="K496" s="124">
        <v>12</v>
      </c>
      <c r="L496" s="148">
        <v>1613997</v>
      </c>
      <c r="M496" s="129">
        <f t="shared" si="7"/>
        <v>19367964</v>
      </c>
      <c r="N496" s="130" t="s">
        <v>364</v>
      </c>
      <c r="O496" s="147" t="s">
        <v>3700</v>
      </c>
      <c r="P496" s="129" t="s">
        <v>3701</v>
      </c>
      <c r="Q496" s="147" t="s">
        <v>3700</v>
      </c>
      <c r="R496" s="129" t="s">
        <v>3700</v>
      </c>
      <c r="S496" s="130">
        <v>81910</v>
      </c>
      <c r="T496" s="127" t="s">
        <v>2665</v>
      </c>
      <c r="U496" s="131" t="s">
        <v>3218</v>
      </c>
      <c r="V496" s="153">
        <v>1746150</v>
      </c>
      <c r="W496" s="147" t="s">
        <v>3707</v>
      </c>
      <c r="X496" s="130" t="s">
        <v>3745</v>
      </c>
      <c r="Y496" s="124"/>
    </row>
    <row r="497" spans="2:25" ht="49.5" hidden="1" x14ac:dyDescent="0.25">
      <c r="B497" s="124"/>
      <c r="C497" s="125" t="s">
        <v>915</v>
      </c>
      <c r="D497" s="124">
        <v>536</v>
      </c>
      <c r="E497" s="124" t="s">
        <v>3669</v>
      </c>
      <c r="F497" s="125" t="s">
        <v>1476</v>
      </c>
      <c r="G497" s="128" t="s">
        <v>597</v>
      </c>
      <c r="H497" s="128" t="s">
        <v>3219</v>
      </c>
      <c r="I497" s="129" t="s">
        <v>2660</v>
      </c>
      <c r="J497" s="124">
        <f>VLOOKUP(F497,Sheet2!$C$9:$H$673,6,0)</f>
        <v>20</v>
      </c>
      <c r="K497" s="124">
        <v>20</v>
      </c>
      <c r="L497" s="148">
        <v>1527246</v>
      </c>
      <c r="M497" s="129">
        <f t="shared" si="7"/>
        <v>30544920</v>
      </c>
      <c r="N497" s="147" t="s">
        <v>3756</v>
      </c>
      <c r="O497" s="147" t="s">
        <v>3757</v>
      </c>
      <c r="P497" s="129" t="s">
        <v>3758</v>
      </c>
      <c r="Q497" s="147" t="s">
        <v>3759</v>
      </c>
      <c r="R497" s="129" t="s">
        <v>3759</v>
      </c>
      <c r="S497" s="130">
        <v>110021</v>
      </c>
      <c r="T497" s="127" t="s">
        <v>3221</v>
      </c>
      <c r="U497" s="131" t="s">
        <v>3222</v>
      </c>
      <c r="V497" s="153">
        <v>1617000</v>
      </c>
      <c r="W497" s="147" t="s">
        <v>3707</v>
      </c>
      <c r="X497" s="130" t="s">
        <v>3745</v>
      </c>
      <c r="Y497" s="124"/>
    </row>
    <row r="498" spans="2:25" ht="49.5" hidden="1" x14ac:dyDescent="0.25">
      <c r="B498" s="124"/>
      <c r="C498" s="125" t="s">
        <v>915</v>
      </c>
      <c r="D498" s="124">
        <v>537</v>
      </c>
      <c r="E498" s="124" t="s">
        <v>3669</v>
      </c>
      <c r="F498" s="125" t="s">
        <v>1477</v>
      </c>
      <c r="G498" s="128" t="s">
        <v>3223</v>
      </c>
      <c r="H498" s="128" t="s">
        <v>3224</v>
      </c>
      <c r="I498" s="129" t="s">
        <v>2660</v>
      </c>
      <c r="J498" s="124">
        <f>VLOOKUP(F498,Sheet2!$C$9:$H$673,6,0)</f>
        <v>3</v>
      </c>
      <c r="K498" s="124">
        <v>3</v>
      </c>
      <c r="L498" s="148">
        <v>1657908</v>
      </c>
      <c r="M498" s="129">
        <f t="shared" si="7"/>
        <v>4973724</v>
      </c>
      <c r="N498" s="147" t="s">
        <v>3756</v>
      </c>
      <c r="O498" s="147" t="s">
        <v>3757</v>
      </c>
      <c r="P498" s="129" t="s">
        <v>3758</v>
      </c>
      <c r="Q498" s="147" t="s">
        <v>3759</v>
      </c>
      <c r="R498" s="129" t="s">
        <v>3759</v>
      </c>
      <c r="S498" s="130">
        <v>110621</v>
      </c>
      <c r="T498" s="127" t="s">
        <v>3221</v>
      </c>
      <c r="U498" s="131" t="s">
        <v>3226</v>
      </c>
      <c r="V498" s="153">
        <v>1755600</v>
      </c>
      <c r="W498" s="147" t="s">
        <v>3707</v>
      </c>
      <c r="X498" s="130" t="s">
        <v>3745</v>
      </c>
      <c r="Y498" s="124"/>
    </row>
    <row r="499" spans="2:25" x14ac:dyDescent="0.25">
      <c r="B499" s="124"/>
      <c r="C499" s="125" t="s">
        <v>915</v>
      </c>
      <c r="D499" s="124">
        <v>538</v>
      </c>
      <c r="E499" s="124" t="s">
        <v>3670</v>
      </c>
      <c r="F499" s="125" t="s">
        <v>1478</v>
      </c>
      <c r="G499" s="140" t="s">
        <v>838</v>
      </c>
      <c r="H499" s="131"/>
      <c r="I499" s="158">
        <f>SUM(M500:M584)</f>
        <v>7533755481</v>
      </c>
      <c r="J499" s="124">
        <f>VLOOKUP(F499,Sheet2!$C$9:$H$673,6,0)</f>
        <v>0</v>
      </c>
      <c r="K499" s="124">
        <v>0</v>
      </c>
      <c r="L499" s="148"/>
      <c r="M499" s="129">
        <f t="shared" si="7"/>
        <v>0</v>
      </c>
      <c r="N499" s="130"/>
      <c r="O499" s="147"/>
      <c r="P499" s="129"/>
      <c r="Q499" s="147"/>
      <c r="R499" s="129"/>
      <c r="S499" s="130"/>
      <c r="T499" s="127"/>
      <c r="U499" s="131"/>
      <c r="V499" s="153"/>
      <c r="W499" s="147"/>
      <c r="X499" s="130"/>
      <c r="Y499" s="124"/>
    </row>
    <row r="500" spans="2:25" ht="82.5" hidden="1" x14ac:dyDescent="0.25">
      <c r="B500" s="124"/>
      <c r="C500" s="125" t="s">
        <v>915</v>
      </c>
      <c r="D500" s="124">
        <v>539</v>
      </c>
      <c r="E500" s="124" t="s">
        <v>3670</v>
      </c>
      <c r="F500" s="125" t="s">
        <v>1479</v>
      </c>
      <c r="G500" s="128" t="s">
        <v>3227</v>
      </c>
      <c r="H500" s="128" t="s">
        <v>3228</v>
      </c>
      <c r="I500" s="129" t="s">
        <v>32</v>
      </c>
      <c r="J500" s="124">
        <f>VLOOKUP(F500,Sheet2!$C$9:$H$673,6,0)</f>
        <v>8</v>
      </c>
      <c r="K500" s="124">
        <v>8</v>
      </c>
      <c r="L500" s="148">
        <v>11001312</v>
      </c>
      <c r="M500" s="129">
        <f t="shared" si="7"/>
        <v>88010496</v>
      </c>
      <c r="N500" s="133" t="s">
        <v>3760</v>
      </c>
      <c r="O500" s="147" t="s">
        <v>3709</v>
      </c>
      <c r="P500" s="129" t="s">
        <v>3710</v>
      </c>
      <c r="Q500" s="147" t="s">
        <v>3700</v>
      </c>
      <c r="R500" s="129" t="s">
        <v>3700</v>
      </c>
      <c r="S500" s="130" t="s">
        <v>3229</v>
      </c>
      <c r="T500" s="127" t="s">
        <v>2709</v>
      </c>
      <c r="U500" s="131" t="s">
        <v>3230</v>
      </c>
      <c r="V500" s="153">
        <v>11438700</v>
      </c>
      <c r="W500" s="147" t="s">
        <v>3702</v>
      </c>
      <c r="X500" s="130" t="s">
        <v>3703</v>
      </c>
      <c r="Y500" s="124"/>
    </row>
    <row r="501" spans="2:25" ht="82.5" hidden="1" x14ac:dyDescent="0.25">
      <c r="B501" s="124"/>
      <c r="C501" s="125" t="s">
        <v>915</v>
      </c>
      <c r="D501" s="124">
        <v>540</v>
      </c>
      <c r="E501" s="124" t="s">
        <v>3670</v>
      </c>
      <c r="F501" s="125" t="s">
        <v>1480</v>
      </c>
      <c r="G501" s="128" t="s">
        <v>3231</v>
      </c>
      <c r="H501" s="128" t="s">
        <v>3232</v>
      </c>
      <c r="I501" s="129" t="s">
        <v>32</v>
      </c>
      <c r="J501" s="124">
        <f>VLOOKUP(F501,Sheet2!$C$9:$H$673,6,0)</f>
        <v>30</v>
      </c>
      <c r="K501" s="124">
        <v>30</v>
      </c>
      <c r="L501" s="148">
        <v>6497757</v>
      </c>
      <c r="M501" s="129">
        <f t="shared" si="7"/>
        <v>194932710</v>
      </c>
      <c r="N501" s="133" t="s">
        <v>3761</v>
      </c>
      <c r="O501" s="147" t="s">
        <v>3709</v>
      </c>
      <c r="P501" s="129" t="s">
        <v>3710</v>
      </c>
      <c r="Q501" s="147" t="s">
        <v>3700</v>
      </c>
      <c r="R501" s="129" t="s">
        <v>3700</v>
      </c>
      <c r="S501" s="130" t="s">
        <v>3233</v>
      </c>
      <c r="T501" s="127" t="s">
        <v>2709</v>
      </c>
      <c r="U501" s="131" t="s">
        <v>3234</v>
      </c>
      <c r="V501" s="153">
        <v>6759900</v>
      </c>
      <c r="W501" s="147" t="s">
        <v>3702</v>
      </c>
      <c r="X501" s="130" t="s">
        <v>3703</v>
      </c>
      <c r="Y501" s="124"/>
    </row>
    <row r="502" spans="2:25" ht="82.5" hidden="1" x14ac:dyDescent="0.25">
      <c r="B502" s="124"/>
      <c r="C502" s="125" t="s">
        <v>915</v>
      </c>
      <c r="D502" s="124">
        <v>541</v>
      </c>
      <c r="E502" s="124" t="s">
        <v>3670</v>
      </c>
      <c r="F502" s="125" t="s">
        <v>1481</v>
      </c>
      <c r="G502" s="128" t="s">
        <v>3235</v>
      </c>
      <c r="H502" s="128" t="s">
        <v>700</v>
      </c>
      <c r="I502" s="129" t="s">
        <v>32</v>
      </c>
      <c r="J502" s="124">
        <f>VLOOKUP(F502,Sheet2!$C$9:$H$673,6,0)</f>
        <v>8</v>
      </c>
      <c r="K502" s="124">
        <v>8</v>
      </c>
      <c r="L502" s="148">
        <v>1938510</v>
      </c>
      <c r="M502" s="129">
        <f t="shared" si="7"/>
        <v>15508080</v>
      </c>
      <c r="N502" s="133" t="s">
        <v>3762</v>
      </c>
      <c r="O502" s="147" t="s">
        <v>3709</v>
      </c>
      <c r="P502" s="129" t="s">
        <v>3710</v>
      </c>
      <c r="Q502" s="147" t="s">
        <v>3700</v>
      </c>
      <c r="R502" s="129" t="s">
        <v>3700</v>
      </c>
      <c r="S502" s="130" t="s">
        <v>3236</v>
      </c>
      <c r="T502" s="127" t="s">
        <v>2709</v>
      </c>
      <c r="U502" s="131" t="s">
        <v>3237</v>
      </c>
      <c r="V502" s="153">
        <v>2018100</v>
      </c>
      <c r="W502" s="147" t="s">
        <v>3702</v>
      </c>
      <c r="X502" s="130" t="s">
        <v>3703</v>
      </c>
      <c r="Y502" s="124"/>
    </row>
    <row r="503" spans="2:25" ht="82.5" hidden="1" x14ac:dyDescent="0.25">
      <c r="B503" s="124"/>
      <c r="C503" s="125" t="s">
        <v>915</v>
      </c>
      <c r="D503" s="124">
        <v>542</v>
      </c>
      <c r="E503" s="124" t="s">
        <v>3670</v>
      </c>
      <c r="F503" s="125" t="s">
        <v>1482</v>
      </c>
      <c r="G503" s="128" t="s">
        <v>3238</v>
      </c>
      <c r="H503" s="128" t="s">
        <v>702</v>
      </c>
      <c r="I503" s="129" t="s">
        <v>32</v>
      </c>
      <c r="J503" s="124">
        <f>VLOOKUP(F503,Sheet2!$C$9:$H$673,6,0)</f>
        <v>40</v>
      </c>
      <c r="K503" s="124">
        <v>40</v>
      </c>
      <c r="L503" s="148">
        <v>3659607</v>
      </c>
      <c r="M503" s="129">
        <f t="shared" si="7"/>
        <v>146384280</v>
      </c>
      <c r="N503" s="133" t="s">
        <v>3763</v>
      </c>
      <c r="O503" s="147" t="s">
        <v>3709</v>
      </c>
      <c r="P503" s="129" t="s">
        <v>3710</v>
      </c>
      <c r="Q503" s="147" t="s">
        <v>3700</v>
      </c>
      <c r="R503" s="129" t="s">
        <v>3700</v>
      </c>
      <c r="S503" s="130" t="s">
        <v>3239</v>
      </c>
      <c r="T503" s="127" t="s">
        <v>2709</v>
      </c>
      <c r="U503" s="131" t="s">
        <v>3240</v>
      </c>
      <c r="V503" s="153">
        <v>3802050</v>
      </c>
      <c r="W503" s="147" t="s">
        <v>3702</v>
      </c>
      <c r="X503" s="130" t="s">
        <v>3703</v>
      </c>
      <c r="Y503" s="124"/>
    </row>
    <row r="504" spans="2:25" ht="82.5" hidden="1" x14ac:dyDescent="0.25">
      <c r="B504" s="124"/>
      <c r="C504" s="125" t="s">
        <v>915</v>
      </c>
      <c r="D504" s="124">
        <v>543</v>
      </c>
      <c r="E504" s="124" t="s">
        <v>3670</v>
      </c>
      <c r="F504" s="125" t="s">
        <v>1483</v>
      </c>
      <c r="G504" s="128" t="s">
        <v>3241</v>
      </c>
      <c r="H504" s="128" t="s">
        <v>704</v>
      </c>
      <c r="I504" s="129" t="s">
        <v>32</v>
      </c>
      <c r="J504" s="124">
        <f>VLOOKUP(F504,Sheet2!$C$9:$H$673,6,0)</f>
        <v>40</v>
      </c>
      <c r="K504" s="124">
        <v>40</v>
      </c>
      <c r="L504" s="148">
        <v>3647826</v>
      </c>
      <c r="M504" s="129">
        <f t="shared" si="7"/>
        <v>145913040</v>
      </c>
      <c r="N504" s="133" t="s">
        <v>3764</v>
      </c>
      <c r="O504" s="147" t="s">
        <v>3709</v>
      </c>
      <c r="P504" s="129" t="s">
        <v>3710</v>
      </c>
      <c r="Q504" s="147" t="s">
        <v>3700</v>
      </c>
      <c r="R504" s="129" t="s">
        <v>3700</v>
      </c>
      <c r="S504" s="130" t="s">
        <v>3242</v>
      </c>
      <c r="T504" s="127" t="s">
        <v>2709</v>
      </c>
      <c r="U504" s="131" t="s">
        <v>3243</v>
      </c>
      <c r="V504" s="153">
        <v>3789450</v>
      </c>
      <c r="W504" s="147" t="s">
        <v>3702</v>
      </c>
      <c r="X504" s="130" t="s">
        <v>3703</v>
      </c>
      <c r="Y504" s="124"/>
    </row>
    <row r="505" spans="2:25" ht="82.5" hidden="1" x14ac:dyDescent="0.25">
      <c r="B505" s="124"/>
      <c r="C505" s="125" t="s">
        <v>915</v>
      </c>
      <c r="D505" s="124">
        <v>544</v>
      </c>
      <c r="E505" s="124" t="s">
        <v>3670</v>
      </c>
      <c r="F505" s="125" t="s">
        <v>1484</v>
      </c>
      <c r="G505" s="128" t="s">
        <v>3244</v>
      </c>
      <c r="H505" s="128" t="s">
        <v>706</v>
      </c>
      <c r="I505" s="129" t="s">
        <v>32</v>
      </c>
      <c r="J505" s="124">
        <f>VLOOKUP(F505,Sheet2!$C$9:$H$673,6,0)</f>
        <v>8</v>
      </c>
      <c r="K505" s="124">
        <v>8</v>
      </c>
      <c r="L505" s="148">
        <v>7831152</v>
      </c>
      <c r="M505" s="129">
        <f t="shared" si="7"/>
        <v>62649216</v>
      </c>
      <c r="N505" s="133" t="s">
        <v>3765</v>
      </c>
      <c r="O505" s="147" t="s">
        <v>3709</v>
      </c>
      <c r="P505" s="129" t="s">
        <v>3710</v>
      </c>
      <c r="Q505" s="147" t="s">
        <v>3700</v>
      </c>
      <c r="R505" s="129" t="s">
        <v>3700</v>
      </c>
      <c r="S505" s="130" t="s">
        <v>3245</v>
      </c>
      <c r="T505" s="127" t="s">
        <v>2709</v>
      </c>
      <c r="U505" s="131" t="s">
        <v>3246</v>
      </c>
      <c r="V505" s="153">
        <v>8183700</v>
      </c>
      <c r="W505" s="147" t="s">
        <v>3702</v>
      </c>
      <c r="X505" s="130" t="s">
        <v>3703</v>
      </c>
      <c r="Y505" s="124"/>
    </row>
    <row r="506" spans="2:25" ht="82.5" hidden="1" x14ac:dyDescent="0.25">
      <c r="B506" s="124"/>
      <c r="C506" s="125" t="s">
        <v>915</v>
      </c>
      <c r="D506" s="124">
        <v>545</v>
      </c>
      <c r="E506" s="124" t="s">
        <v>3670</v>
      </c>
      <c r="F506" s="125" t="s">
        <v>1485</v>
      </c>
      <c r="G506" s="128" t="s">
        <v>3247</v>
      </c>
      <c r="H506" s="128" t="s">
        <v>708</v>
      </c>
      <c r="I506" s="129" t="s">
        <v>32</v>
      </c>
      <c r="J506" s="124">
        <f>VLOOKUP(F506,Sheet2!$C$9:$H$673,6,0)</f>
        <v>8</v>
      </c>
      <c r="K506" s="124">
        <v>8</v>
      </c>
      <c r="L506" s="148">
        <v>6828696</v>
      </c>
      <c r="M506" s="129">
        <f t="shared" si="7"/>
        <v>54629568</v>
      </c>
      <c r="N506" s="133" t="s">
        <v>3766</v>
      </c>
      <c r="O506" s="147" t="s">
        <v>3709</v>
      </c>
      <c r="P506" s="129" t="s">
        <v>3710</v>
      </c>
      <c r="Q506" s="147" t="s">
        <v>3700</v>
      </c>
      <c r="R506" s="129" t="s">
        <v>3700</v>
      </c>
      <c r="S506" s="130" t="s">
        <v>3248</v>
      </c>
      <c r="T506" s="127" t="s">
        <v>2709</v>
      </c>
      <c r="U506" s="131" t="s">
        <v>3249</v>
      </c>
      <c r="V506" s="153">
        <v>7099050</v>
      </c>
      <c r="W506" s="147" t="s">
        <v>3702</v>
      </c>
      <c r="X506" s="130" t="s">
        <v>3703</v>
      </c>
      <c r="Y506" s="124"/>
    </row>
    <row r="507" spans="2:25" ht="82.5" hidden="1" x14ac:dyDescent="0.25">
      <c r="B507" s="124"/>
      <c r="C507" s="125" t="s">
        <v>915</v>
      </c>
      <c r="D507" s="124">
        <v>546</v>
      </c>
      <c r="E507" s="124" t="s">
        <v>3670</v>
      </c>
      <c r="F507" s="125" t="s">
        <v>1486</v>
      </c>
      <c r="G507" s="128" t="s">
        <v>3250</v>
      </c>
      <c r="H507" s="128" t="s">
        <v>710</v>
      </c>
      <c r="I507" s="129" t="s">
        <v>32</v>
      </c>
      <c r="J507" s="124">
        <f>VLOOKUP(F507,Sheet2!$C$9:$H$673,6,0)</f>
        <v>15</v>
      </c>
      <c r="K507" s="124">
        <v>15</v>
      </c>
      <c r="L507" s="148">
        <v>5483520</v>
      </c>
      <c r="M507" s="129">
        <f t="shared" si="7"/>
        <v>82252800</v>
      </c>
      <c r="N507" s="133" t="s">
        <v>3767</v>
      </c>
      <c r="O507" s="147" t="s">
        <v>3709</v>
      </c>
      <c r="P507" s="129" t="s">
        <v>3710</v>
      </c>
      <c r="Q507" s="147" t="s">
        <v>3700</v>
      </c>
      <c r="R507" s="129" t="s">
        <v>3700</v>
      </c>
      <c r="S507" s="130" t="s">
        <v>3251</v>
      </c>
      <c r="T507" s="127" t="s">
        <v>2709</v>
      </c>
      <c r="U507" s="131" t="s">
        <v>3252</v>
      </c>
      <c r="V507" s="153">
        <v>5706750</v>
      </c>
      <c r="W507" s="147" t="s">
        <v>3702</v>
      </c>
      <c r="X507" s="130" t="s">
        <v>3703</v>
      </c>
      <c r="Y507" s="124"/>
    </row>
    <row r="508" spans="2:25" ht="82.5" hidden="1" x14ac:dyDescent="0.25">
      <c r="B508" s="124"/>
      <c r="C508" s="125" t="s">
        <v>915</v>
      </c>
      <c r="D508" s="124">
        <v>547</v>
      </c>
      <c r="E508" s="124" t="s">
        <v>3670</v>
      </c>
      <c r="F508" s="125" t="s">
        <v>1487</v>
      </c>
      <c r="G508" s="128" t="s">
        <v>3253</v>
      </c>
      <c r="H508" s="128" t="s">
        <v>712</v>
      </c>
      <c r="I508" s="129" t="s">
        <v>32</v>
      </c>
      <c r="J508" s="124">
        <f>VLOOKUP(F508,Sheet2!$C$9:$H$673,6,0)</f>
        <v>30</v>
      </c>
      <c r="K508" s="124">
        <v>30</v>
      </c>
      <c r="L508" s="148">
        <v>5199705</v>
      </c>
      <c r="M508" s="129">
        <f t="shared" si="7"/>
        <v>155991150</v>
      </c>
      <c r="N508" s="133" t="s">
        <v>3768</v>
      </c>
      <c r="O508" s="147" t="s">
        <v>3709</v>
      </c>
      <c r="P508" s="129" t="s">
        <v>3710</v>
      </c>
      <c r="Q508" s="147" t="s">
        <v>3700</v>
      </c>
      <c r="R508" s="129" t="s">
        <v>3700</v>
      </c>
      <c r="S508" s="130" t="s">
        <v>3254</v>
      </c>
      <c r="T508" s="127" t="s">
        <v>2709</v>
      </c>
      <c r="U508" s="131" t="s">
        <v>3255</v>
      </c>
      <c r="V508" s="153">
        <v>5406450</v>
      </c>
      <c r="W508" s="147" t="s">
        <v>3702</v>
      </c>
      <c r="X508" s="130" t="s">
        <v>3703</v>
      </c>
      <c r="Y508" s="124"/>
    </row>
    <row r="509" spans="2:25" ht="33" hidden="1" x14ac:dyDescent="0.25">
      <c r="B509" s="124"/>
      <c r="C509" s="125" t="s">
        <v>915</v>
      </c>
      <c r="D509" s="124">
        <v>548</v>
      </c>
      <c r="E509" s="124" t="s">
        <v>3670</v>
      </c>
      <c r="F509" s="125" t="s">
        <v>1488</v>
      </c>
      <c r="G509" s="128" t="s">
        <v>3256</v>
      </c>
      <c r="H509" s="128" t="s">
        <v>714</v>
      </c>
      <c r="I509" s="129" t="s">
        <v>32</v>
      </c>
      <c r="J509" s="124">
        <f>VLOOKUP(F509,Sheet2!$C$9:$H$673,6,0)</f>
        <v>5</v>
      </c>
      <c r="K509" s="124">
        <v>5</v>
      </c>
      <c r="L509" s="148">
        <v>5191137</v>
      </c>
      <c r="M509" s="129">
        <f t="shared" si="7"/>
        <v>25955685</v>
      </c>
      <c r="N509" s="133" t="s">
        <v>3769</v>
      </c>
      <c r="O509" s="147" t="s">
        <v>3746</v>
      </c>
      <c r="P509" s="129" t="s">
        <v>3710</v>
      </c>
      <c r="Q509" s="147" t="s">
        <v>3746</v>
      </c>
      <c r="R509" s="129" t="s">
        <v>3746</v>
      </c>
      <c r="S509" s="130" t="s">
        <v>3257</v>
      </c>
      <c r="T509" s="127" t="s">
        <v>2709</v>
      </c>
      <c r="U509" s="131" t="s">
        <v>3258</v>
      </c>
      <c r="V509" s="153">
        <v>5398050</v>
      </c>
      <c r="W509" s="147" t="s">
        <v>3707</v>
      </c>
      <c r="X509" s="130" t="s">
        <v>3703</v>
      </c>
      <c r="Y509" s="124"/>
    </row>
    <row r="510" spans="2:25" ht="82.5" hidden="1" x14ac:dyDescent="0.25">
      <c r="B510" s="124"/>
      <c r="C510" s="125" t="s">
        <v>915</v>
      </c>
      <c r="D510" s="124">
        <v>549</v>
      </c>
      <c r="E510" s="124" t="s">
        <v>3670</v>
      </c>
      <c r="F510" s="125" t="s">
        <v>1489</v>
      </c>
      <c r="G510" s="128" t="s">
        <v>3259</v>
      </c>
      <c r="H510" s="128" t="s">
        <v>716</v>
      </c>
      <c r="I510" s="129" t="s">
        <v>32</v>
      </c>
      <c r="J510" s="124">
        <f>VLOOKUP(F510,Sheet2!$C$9:$H$673,6,0)</f>
        <v>5</v>
      </c>
      <c r="K510" s="124">
        <v>5</v>
      </c>
      <c r="L510" s="148">
        <v>3723867</v>
      </c>
      <c r="M510" s="129">
        <f t="shared" si="7"/>
        <v>18619335</v>
      </c>
      <c r="N510" s="133" t="s">
        <v>3770</v>
      </c>
      <c r="O510" s="147" t="s">
        <v>3709</v>
      </c>
      <c r="P510" s="129" t="s">
        <v>3710</v>
      </c>
      <c r="Q510" s="147" t="s">
        <v>3700</v>
      </c>
      <c r="R510" s="129" t="s">
        <v>3700</v>
      </c>
      <c r="S510" s="130" t="s">
        <v>3260</v>
      </c>
      <c r="T510" s="127" t="s">
        <v>2709</v>
      </c>
      <c r="U510" s="131" t="s">
        <v>3261</v>
      </c>
      <c r="V510" s="153">
        <v>3868200</v>
      </c>
      <c r="W510" s="147" t="s">
        <v>3702</v>
      </c>
      <c r="X510" s="130" t="s">
        <v>3703</v>
      </c>
      <c r="Y510" s="124"/>
    </row>
    <row r="511" spans="2:25" ht="82.5" hidden="1" x14ac:dyDescent="0.25">
      <c r="B511" s="124"/>
      <c r="C511" s="125" t="s">
        <v>915</v>
      </c>
      <c r="D511" s="124">
        <v>550</v>
      </c>
      <c r="E511" s="124" t="s">
        <v>3670</v>
      </c>
      <c r="F511" s="125" t="s">
        <v>1490</v>
      </c>
      <c r="G511" s="128" t="s">
        <v>3262</v>
      </c>
      <c r="H511" s="128" t="s">
        <v>718</v>
      </c>
      <c r="I511" s="129" t="s">
        <v>32</v>
      </c>
      <c r="J511" s="124">
        <f>VLOOKUP(F511,Sheet2!$C$9:$H$673,6,0)</f>
        <v>40</v>
      </c>
      <c r="K511" s="124">
        <v>40</v>
      </c>
      <c r="L511" s="148">
        <v>2356200</v>
      </c>
      <c r="M511" s="129">
        <f t="shared" si="7"/>
        <v>94248000</v>
      </c>
      <c r="N511" s="133" t="s">
        <v>3771</v>
      </c>
      <c r="O511" s="147" t="s">
        <v>3709</v>
      </c>
      <c r="P511" s="129" t="s">
        <v>3710</v>
      </c>
      <c r="Q511" s="147" t="s">
        <v>3700</v>
      </c>
      <c r="R511" s="129" t="s">
        <v>3700</v>
      </c>
      <c r="S511" s="130" t="s">
        <v>3263</v>
      </c>
      <c r="T511" s="127" t="s">
        <v>2709</v>
      </c>
      <c r="U511" s="131" t="s">
        <v>3264</v>
      </c>
      <c r="V511" s="153">
        <v>2504250</v>
      </c>
      <c r="W511" s="147" t="s">
        <v>3702</v>
      </c>
      <c r="X511" s="130" t="s">
        <v>3703</v>
      </c>
      <c r="Y511" s="124"/>
    </row>
    <row r="512" spans="2:25" ht="82.5" hidden="1" x14ac:dyDescent="0.25">
      <c r="B512" s="124"/>
      <c r="C512" s="125" t="s">
        <v>915</v>
      </c>
      <c r="D512" s="124">
        <v>551</v>
      </c>
      <c r="E512" s="124" t="s">
        <v>3670</v>
      </c>
      <c r="F512" s="125" t="s">
        <v>1491</v>
      </c>
      <c r="G512" s="128" t="s">
        <v>3265</v>
      </c>
      <c r="H512" s="128" t="s">
        <v>720</v>
      </c>
      <c r="I512" s="129" t="s">
        <v>32</v>
      </c>
      <c r="J512" s="124">
        <f>VLOOKUP(F512,Sheet2!$C$9:$H$673,6,0)</f>
        <v>5</v>
      </c>
      <c r="K512" s="124">
        <v>5</v>
      </c>
      <c r="L512" s="148">
        <v>4300065</v>
      </c>
      <c r="M512" s="129">
        <f t="shared" si="7"/>
        <v>21500325</v>
      </c>
      <c r="N512" s="133" t="s">
        <v>3772</v>
      </c>
      <c r="O512" s="147" t="s">
        <v>3709</v>
      </c>
      <c r="P512" s="129" t="s">
        <v>3710</v>
      </c>
      <c r="Q512" s="147" t="s">
        <v>3700</v>
      </c>
      <c r="R512" s="129" t="s">
        <v>3700</v>
      </c>
      <c r="S512" s="130" t="s">
        <v>3266</v>
      </c>
      <c r="T512" s="127" t="s">
        <v>2709</v>
      </c>
      <c r="U512" s="131" t="s">
        <v>3267</v>
      </c>
      <c r="V512" s="153">
        <v>4467750</v>
      </c>
      <c r="W512" s="147" t="s">
        <v>3702</v>
      </c>
      <c r="X512" s="130" t="s">
        <v>3703</v>
      </c>
      <c r="Y512" s="124"/>
    </row>
    <row r="513" spans="2:25" ht="82.5" hidden="1" x14ac:dyDescent="0.25">
      <c r="B513" s="124"/>
      <c r="C513" s="125" t="s">
        <v>915</v>
      </c>
      <c r="D513" s="124">
        <v>552</v>
      </c>
      <c r="E513" s="124" t="s">
        <v>3670</v>
      </c>
      <c r="F513" s="125" t="s">
        <v>1492</v>
      </c>
      <c r="G513" s="128" t="s">
        <v>3268</v>
      </c>
      <c r="H513" s="128" t="s">
        <v>722</v>
      </c>
      <c r="I513" s="129" t="s">
        <v>32</v>
      </c>
      <c r="J513" s="124">
        <f>VLOOKUP(F513,Sheet2!$C$9:$H$673,6,0)</f>
        <v>25</v>
      </c>
      <c r="K513" s="124">
        <v>25</v>
      </c>
      <c r="L513" s="148">
        <v>7023618</v>
      </c>
      <c r="M513" s="129">
        <f t="shared" si="7"/>
        <v>175590450</v>
      </c>
      <c r="N513" s="133" t="s">
        <v>3773</v>
      </c>
      <c r="O513" s="147" t="s">
        <v>3709</v>
      </c>
      <c r="P513" s="129" t="s">
        <v>3710</v>
      </c>
      <c r="Q513" s="147" t="s">
        <v>3700</v>
      </c>
      <c r="R513" s="129" t="s">
        <v>3700</v>
      </c>
      <c r="S513" s="130" t="s">
        <v>3269</v>
      </c>
      <c r="T513" s="127" t="s">
        <v>2709</v>
      </c>
      <c r="U513" s="131" t="s">
        <v>3270</v>
      </c>
      <c r="V513" s="153">
        <v>7300650</v>
      </c>
      <c r="W513" s="147" t="s">
        <v>3702</v>
      </c>
      <c r="X513" s="130" t="s">
        <v>3703</v>
      </c>
      <c r="Y513" s="124"/>
    </row>
    <row r="514" spans="2:25" ht="82.5" hidden="1" x14ac:dyDescent="0.25">
      <c r="B514" s="124"/>
      <c r="C514" s="125" t="s">
        <v>915</v>
      </c>
      <c r="D514" s="124">
        <v>553</v>
      </c>
      <c r="E514" s="124" t="s">
        <v>3670</v>
      </c>
      <c r="F514" s="125" t="s">
        <v>1493</v>
      </c>
      <c r="G514" s="128" t="s">
        <v>3271</v>
      </c>
      <c r="H514" s="128" t="s">
        <v>3272</v>
      </c>
      <c r="I514" s="129" t="s">
        <v>32</v>
      </c>
      <c r="J514" s="124">
        <f>VLOOKUP(F514,Sheet2!$C$9:$H$673,6,0)</f>
        <v>13</v>
      </c>
      <c r="K514" s="124">
        <v>13</v>
      </c>
      <c r="L514" s="148">
        <v>5691294</v>
      </c>
      <c r="M514" s="129">
        <f t="shared" si="7"/>
        <v>73986822</v>
      </c>
      <c r="N514" s="133" t="s">
        <v>3774</v>
      </c>
      <c r="O514" s="147" t="s">
        <v>3709</v>
      </c>
      <c r="P514" s="129" t="s">
        <v>3710</v>
      </c>
      <c r="Q514" s="147" t="s">
        <v>3700</v>
      </c>
      <c r="R514" s="129" t="s">
        <v>3700</v>
      </c>
      <c r="S514" s="130" t="s">
        <v>3273</v>
      </c>
      <c r="T514" s="127" t="s">
        <v>2709</v>
      </c>
      <c r="U514" s="131" t="s">
        <v>3274</v>
      </c>
      <c r="V514" s="153">
        <v>5923050</v>
      </c>
      <c r="W514" s="147" t="s">
        <v>3702</v>
      </c>
      <c r="X514" s="130" t="s">
        <v>3703</v>
      </c>
      <c r="Y514" s="124"/>
    </row>
    <row r="515" spans="2:25" ht="99" hidden="1" x14ac:dyDescent="0.25">
      <c r="B515" s="124"/>
      <c r="C515" s="125" t="s">
        <v>915</v>
      </c>
      <c r="D515" s="124">
        <v>554</v>
      </c>
      <c r="E515" s="124" t="s">
        <v>3670</v>
      </c>
      <c r="F515" s="125" t="s">
        <v>1494</v>
      </c>
      <c r="G515" s="128" t="s">
        <v>3275</v>
      </c>
      <c r="H515" s="128" t="s">
        <v>726</v>
      </c>
      <c r="I515" s="129" t="s">
        <v>32</v>
      </c>
      <c r="J515" s="124">
        <f>VLOOKUP(F515,Sheet2!$C$9:$H$673,6,0)</f>
        <v>5</v>
      </c>
      <c r="K515" s="124">
        <v>5</v>
      </c>
      <c r="L515" s="148">
        <v>34568667</v>
      </c>
      <c r="M515" s="129">
        <f t="shared" si="7"/>
        <v>172843335</v>
      </c>
      <c r="N515" s="133" t="s">
        <v>3775</v>
      </c>
      <c r="O515" s="147" t="s">
        <v>3776</v>
      </c>
      <c r="P515" s="129" t="s">
        <v>3777</v>
      </c>
      <c r="Q515" s="147" t="s">
        <v>3746</v>
      </c>
      <c r="R515" s="129" t="s">
        <v>3746</v>
      </c>
      <c r="S515" s="130" t="s">
        <v>3276</v>
      </c>
      <c r="T515" s="127" t="s">
        <v>3277</v>
      </c>
      <c r="U515" s="131" t="s">
        <v>3278</v>
      </c>
      <c r="V515" s="153">
        <v>35942550</v>
      </c>
      <c r="W515" s="147" t="s">
        <v>3707</v>
      </c>
      <c r="X515" s="130" t="s">
        <v>3703</v>
      </c>
      <c r="Y515" s="124"/>
    </row>
    <row r="516" spans="2:25" ht="82.5" hidden="1" x14ac:dyDescent="0.25">
      <c r="B516" s="124"/>
      <c r="C516" s="125" t="s">
        <v>915</v>
      </c>
      <c r="D516" s="124">
        <v>555</v>
      </c>
      <c r="E516" s="124" t="s">
        <v>3670</v>
      </c>
      <c r="F516" s="125" t="s">
        <v>1495</v>
      </c>
      <c r="G516" s="128" t="s">
        <v>3279</v>
      </c>
      <c r="H516" s="128" t="s">
        <v>728</v>
      </c>
      <c r="I516" s="129" t="s">
        <v>32</v>
      </c>
      <c r="J516" s="124">
        <f>VLOOKUP(F516,Sheet2!$C$9:$H$673,6,0)</f>
        <v>22</v>
      </c>
      <c r="K516" s="124">
        <v>22</v>
      </c>
      <c r="L516" s="148">
        <v>7863282</v>
      </c>
      <c r="M516" s="129">
        <f t="shared" si="7"/>
        <v>172992204</v>
      </c>
      <c r="N516" s="133" t="s">
        <v>3778</v>
      </c>
      <c r="O516" s="147" t="s">
        <v>3709</v>
      </c>
      <c r="P516" s="129" t="s">
        <v>3710</v>
      </c>
      <c r="Q516" s="147" t="s">
        <v>3700</v>
      </c>
      <c r="R516" s="129" t="s">
        <v>3700</v>
      </c>
      <c r="S516" s="130" t="s">
        <v>3280</v>
      </c>
      <c r="T516" s="127" t="s">
        <v>2709</v>
      </c>
      <c r="U516" s="131" t="s">
        <v>3281</v>
      </c>
      <c r="V516" s="153">
        <v>8173200</v>
      </c>
      <c r="W516" s="147" t="s">
        <v>3702</v>
      </c>
      <c r="X516" s="130" t="s">
        <v>3703</v>
      </c>
      <c r="Y516" s="124"/>
    </row>
    <row r="517" spans="2:25" ht="99" hidden="1" x14ac:dyDescent="0.25">
      <c r="B517" s="124"/>
      <c r="C517" s="125" t="s">
        <v>915</v>
      </c>
      <c r="D517" s="124">
        <v>556</v>
      </c>
      <c r="E517" s="124" t="s">
        <v>3670</v>
      </c>
      <c r="F517" s="125" t="s">
        <v>1496</v>
      </c>
      <c r="G517" s="128" t="s">
        <v>3282</v>
      </c>
      <c r="H517" s="128" t="s">
        <v>730</v>
      </c>
      <c r="I517" s="129" t="s">
        <v>32</v>
      </c>
      <c r="J517" s="124">
        <f>VLOOKUP(F517,Sheet2!$C$9:$H$673,6,0)</f>
        <v>65</v>
      </c>
      <c r="K517" s="124">
        <v>65</v>
      </c>
      <c r="L517" s="148">
        <v>19818855</v>
      </c>
      <c r="M517" s="129">
        <f t="shared" si="7"/>
        <v>1288225575</v>
      </c>
      <c r="N517" s="133" t="s">
        <v>3775</v>
      </c>
      <c r="O517" s="147" t="s">
        <v>3776</v>
      </c>
      <c r="P517" s="129" t="s">
        <v>3777</v>
      </c>
      <c r="Q517" s="147" t="s">
        <v>3746</v>
      </c>
      <c r="R517" s="129" t="s">
        <v>3746</v>
      </c>
      <c r="S517" s="130" t="s">
        <v>3283</v>
      </c>
      <c r="T517" s="127" t="s">
        <v>3277</v>
      </c>
      <c r="U517" s="131" t="s">
        <v>3284</v>
      </c>
      <c r="V517" s="153">
        <v>20603100</v>
      </c>
      <c r="W517" s="147" t="s">
        <v>3707</v>
      </c>
      <c r="X517" s="130" t="s">
        <v>3703</v>
      </c>
      <c r="Y517" s="124"/>
    </row>
    <row r="518" spans="2:25" ht="82.5" hidden="1" x14ac:dyDescent="0.25">
      <c r="B518" s="124"/>
      <c r="C518" s="125" t="s">
        <v>915</v>
      </c>
      <c r="D518" s="124">
        <v>557</v>
      </c>
      <c r="E518" s="124" t="s">
        <v>3670</v>
      </c>
      <c r="F518" s="125" t="s">
        <v>1497</v>
      </c>
      <c r="G518" s="128" t="s">
        <v>3285</v>
      </c>
      <c r="H518" s="128" t="s">
        <v>732</v>
      </c>
      <c r="I518" s="129" t="s">
        <v>32</v>
      </c>
      <c r="J518" s="124">
        <f>VLOOKUP(F518,Sheet2!$C$9:$H$673,6,0)</f>
        <v>8</v>
      </c>
      <c r="K518" s="124">
        <v>8</v>
      </c>
      <c r="L518" s="148">
        <v>2938824</v>
      </c>
      <c r="M518" s="129">
        <f t="shared" si="7"/>
        <v>23510592</v>
      </c>
      <c r="N518" s="133" t="s">
        <v>3779</v>
      </c>
      <c r="O518" s="147" t="s">
        <v>3709</v>
      </c>
      <c r="P518" s="129" t="s">
        <v>3710</v>
      </c>
      <c r="Q518" s="147" t="s">
        <v>3700</v>
      </c>
      <c r="R518" s="129" t="s">
        <v>3700</v>
      </c>
      <c r="S518" s="130" t="s">
        <v>3286</v>
      </c>
      <c r="T518" s="127" t="s">
        <v>2709</v>
      </c>
      <c r="U518" s="131" t="s">
        <v>3287</v>
      </c>
      <c r="V518" s="153">
        <v>3057600</v>
      </c>
      <c r="W518" s="147" t="s">
        <v>3702</v>
      </c>
      <c r="X518" s="130" t="s">
        <v>3703</v>
      </c>
      <c r="Y518" s="124"/>
    </row>
    <row r="519" spans="2:25" ht="82.5" hidden="1" x14ac:dyDescent="0.25">
      <c r="B519" s="124"/>
      <c r="C519" s="125" t="s">
        <v>915</v>
      </c>
      <c r="D519" s="124">
        <v>558</v>
      </c>
      <c r="E519" s="124" t="s">
        <v>3670</v>
      </c>
      <c r="F519" s="125" t="s">
        <v>1498</v>
      </c>
      <c r="G519" s="128" t="s">
        <v>3288</v>
      </c>
      <c r="H519" s="128" t="s">
        <v>734</v>
      </c>
      <c r="I519" s="129" t="s">
        <v>32</v>
      </c>
      <c r="J519" s="124">
        <f>VLOOKUP(F519,Sheet2!$C$9:$H$673,6,0)</f>
        <v>15</v>
      </c>
      <c r="K519" s="124">
        <v>15</v>
      </c>
      <c r="L519" s="148">
        <v>2347947</v>
      </c>
      <c r="M519" s="129">
        <f t="shared" si="7"/>
        <v>35219205</v>
      </c>
      <c r="N519" s="134" t="s">
        <v>3780</v>
      </c>
      <c r="O519" s="164" t="s">
        <v>3747</v>
      </c>
      <c r="P519" s="129" t="s">
        <v>3748</v>
      </c>
      <c r="Q519" s="164" t="s">
        <v>3747</v>
      </c>
      <c r="R519" s="152" t="s">
        <v>3747</v>
      </c>
      <c r="S519" s="130" t="s">
        <v>3289</v>
      </c>
      <c r="T519" s="127" t="s">
        <v>3151</v>
      </c>
      <c r="U519" s="131" t="s">
        <v>3290</v>
      </c>
      <c r="V519" s="153">
        <v>2378614</v>
      </c>
      <c r="W519" s="130" t="s">
        <v>3707</v>
      </c>
      <c r="X519" s="130" t="s">
        <v>3703</v>
      </c>
      <c r="Y519" s="124"/>
    </row>
    <row r="520" spans="2:25" ht="33" hidden="1" x14ac:dyDescent="0.25">
      <c r="B520" s="124"/>
      <c r="C520" s="125" t="s">
        <v>915</v>
      </c>
      <c r="D520" s="124">
        <v>559</v>
      </c>
      <c r="E520" s="124" t="s">
        <v>3670</v>
      </c>
      <c r="F520" s="125" t="s">
        <v>1499</v>
      </c>
      <c r="G520" s="128" t="s">
        <v>3291</v>
      </c>
      <c r="H520" s="128" t="s">
        <v>736</v>
      </c>
      <c r="I520" s="129" t="s">
        <v>32</v>
      </c>
      <c r="J520" s="124">
        <f>VLOOKUP(F520,Sheet2!$C$9:$H$673,6,0)</f>
        <v>12</v>
      </c>
      <c r="K520" s="124">
        <v>12</v>
      </c>
      <c r="L520" s="148">
        <v>5424457.5</v>
      </c>
      <c r="M520" s="129">
        <f t="shared" si="7"/>
        <v>65093490</v>
      </c>
      <c r="N520" s="130" t="s">
        <v>737</v>
      </c>
      <c r="O520" s="147" t="s">
        <v>3747</v>
      </c>
      <c r="P520" s="129" t="s">
        <v>3748</v>
      </c>
      <c r="Q520" s="147" t="s">
        <v>3747</v>
      </c>
      <c r="R520" s="129" t="s">
        <v>3747</v>
      </c>
      <c r="S520" s="130" t="s">
        <v>3292</v>
      </c>
      <c r="T520" s="127" t="s">
        <v>3151</v>
      </c>
      <c r="U520" s="131" t="s">
        <v>3293</v>
      </c>
      <c r="V520" s="153">
        <v>5500000</v>
      </c>
      <c r="W520" s="130" t="s">
        <v>3707</v>
      </c>
      <c r="X520" s="130" t="s">
        <v>3703</v>
      </c>
      <c r="Y520" s="124"/>
    </row>
    <row r="521" spans="2:25" ht="33" hidden="1" x14ac:dyDescent="0.25">
      <c r="B521" s="124"/>
      <c r="C521" s="125" t="s">
        <v>915</v>
      </c>
      <c r="D521" s="124">
        <v>560</v>
      </c>
      <c r="E521" s="124" t="s">
        <v>3670</v>
      </c>
      <c r="F521" s="125" t="s">
        <v>1500</v>
      </c>
      <c r="G521" s="128" t="s">
        <v>3294</v>
      </c>
      <c r="H521" s="128" t="s">
        <v>738</v>
      </c>
      <c r="I521" s="129" t="s">
        <v>32</v>
      </c>
      <c r="J521" s="124">
        <f>VLOOKUP(F521,Sheet2!$C$9:$H$673,6,0)</f>
        <v>12</v>
      </c>
      <c r="K521" s="124">
        <v>12</v>
      </c>
      <c r="L521" s="148">
        <v>5424457.5</v>
      </c>
      <c r="M521" s="129">
        <f t="shared" si="7"/>
        <v>65093490</v>
      </c>
      <c r="N521" s="130" t="s">
        <v>737</v>
      </c>
      <c r="O521" s="147" t="s">
        <v>3747</v>
      </c>
      <c r="P521" s="129" t="s">
        <v>3748</v>
      </c>
      <c r="Q521" s="147" t="s">
        <v>3747</v>
      </c>
      <c r="R521" s="129" t="s">
        <v>3747</v>
      </c>
      <c r="S521" s="130" t="s">
        <v>3295</v>
      </c>
      <c r="T521" s="127" t="s">
        <v>3151</v>
      </c>
      <c r="U521" s="131" t="s">
        <v>3296</v>
      </c>
      <c r="V521" s="153">
        <v>5500000</v>
      </c>
      <c r="W521" s="130" t="s">
        <v>3707</v>
      </c>
      <c r="X521" s="130" t="s">
        <v>3703</v>
      </c>
      <c r="Y521" s="124"/>
    </row>
    <row r="522" spans="2:25" ht="82.5" hidden="1" x14ac:dyDescent="0.25">
      <c r="B522" s="124"/>
      <c r="C522" s="125" t="s">
        <v>915</v>
      </c>
      <c r="D522" s="124">
        <v>561</v>
      </c>
      <c r="E522" s="124" t="s">
        <v>3670</v>
      </c>
      <c r="F522" s="125" t="s">
        <v>1501</v>
      </c>
      <c r="G522" s="128" t="s">
        <v>3297</v>
      </c>
      <c r="H522" s="128" t="s">
        <v>739</v>
      </c>
      <c r="I522" s="129" t="s">
        <v>32</v>
      </c>
      <c r="J522" s="124">
        <f>VLOOKUP(F522,Sheet2!$C$9:$H$673,6,0)</f>
        <v>4</v>
      </c>
      <c r="K522" s="124">
        <v>4</v>
      </c>
      <c r="L522" s="148">
        <v>26623989</v>
      </c>
      <c r="M522" s="129">
        <f t="shared" ref="M522:M585" si="8">L522*K522</f>
        <v>106495956</v>
      </c>
      <c r="N522" s="130" t="s">
        <v>740</v>
      </c>
      <c r="O522" s="147" t="s">
        <v>3709</v>
      </c>
      <c r="P522" s="129" t="s">
        <v>3710</v>
      </c>
      <c r="Q522" s="147" t="s">
        <v>3700</v>
      </c>
      <c r="R522" s="129" t="s">
        <v>3700</v>
      </c>
      <c r="S522" s="130" t="s">
        <v>3298</v>
      </c>
      <c r="T522" s="127" t="s">
        <v>2709</v>
      </c>
      <c r="U522" s="131" t="s">
        <v>3299</v>
      </c>
      <c r="V522" s="153">
        <v>27685350</v>
      </c>
      <c r="W522" s="147" t="s">
        <v>3702</v>
      </c>
      <c r="X522" s="130" t="s">
        <v>3703</v>
      </c>
      <c r="Y522" s="124"/>
    </row>
    <row r="523" spans="2:25" ht="82.5" hidden="1" x14ac:dyDescent="0.25">
      <c r="B523" s="124"/>
      <c r="C523" s="125" t="s">
        <v>915</v>
      </c>
      <c r="D523" s="124">
        <v>562</v>
      </c>
      <c r="E523" s="124" t="s">
        <v>3670</v>
      </c>
      <c r="F523" s="125" t="s">
        <v>1502</v>
      </c>
      <c r="G523" s="128" t="s">
        <v>3300</v>
      </c>
      <c r="H523" s="128" t="s">
        <v>741</v>
      </c>
      <c r="I523" s="129" t="s">
        <v>32</v>
      </c>
      <c r="J523" s="124">
        <f>VLOOKUP(F523,Sheet2!$C$9:$H$673,6,0)</f>
        <v>4</v>
      </c>
      <c r="K523" s="124">
        <v>4</v>
      </c>
      <c r="L523" s="148">
        <v>26623989</v>
      </c>
      <c r="M523" s="129">
        <f t="shared" si="8"/>
        <v>106495956</v>
      </c>
      <c r="N523" s="130" t="s">
        <v>740</v>
      </c>
      <c r="O523" s="147" t="s">
        <v>3709</v>
      </c>
      <c r="P523" s="129" t="s">
        <v>3710</v>
      </c>
      <c r="Q523" s="147" t="s">
        <v>3700</v>
      </c>
      <c r="R523" s="129" t="s">
        <v>3700</v>
      </c>
      <c r="S523" s="130" t="s">
        <v>3301</v>
      </c>
      <c r="T523" s="127" t="s">
        <v>2709</v>
      </c>
      <c r="U523" s="131" t="s">
        <v>3302</v>
      </c>
      <c r="V523" s="153">
        <v>27685350</v>
      </c>
      <c r="W523" s="147" t="s">
        <v>3702</v>
      </c>
      <c r="X523" s="130" t="s">
        <v>3703</v>
      </c>
      <c r="Y523" s="124"/>
    </row>
    <row r="524" spans="2:25" ht="33" hidden="1" x14ac:dyDescent="0.25">
      <c r="B524" s="124"/>
      <c r="C524" s="125" t="s">
        <v>915</v>
      </c>
      <c r="D524" s="124">
        <v>563</v>
      </c>
      <c r="E524" s="124" t="s">
        <v>3670</v>
      </c>
      <c r="F524" s="125" t="s">
        <v>1503</v>
      </c>
      <c r="G524" s="128" t="s">
        <v>3303</v>
      </c>
      <c r="H524" s="128" t="s">
        <v>3304</v>
      </c>
      <c r="I524" s="129" t="s">
        <v>32</v>
      </c>
      <c r="J524" s="124">
        <f>VLOOKUP(F524,Sheet2!$C$9:$H$673,6,0)</f>
        <v>2</v>
      </c>
      <c r="K524" s="124">
        <v>2</v>
      </c>
      <c r="L524" s="148">
        <v>9687195</v>
      </c>
      <c r="M524" s="129">
        <f t="shared" si="8"/>
        <v>19374390</v>
      </c>
      <c r="N524" s="130" t="s">
        <v>743</v>
      </c>
      <c r="O524" s="147" t="s">
        <v>3746</v>
      </c>
      <c r="P524" s="129" t="s">
        <v>3710</v>
      </c>
      <c r="Q524" s="147" t="s">
        <v>3746</v>
      </c>
      <c r="R524" s="129" t="s">
        <v>3746</v>
      </c>
      <c r="S524" s="130">
        <v>66315</v>
      </c>
      <c r="T524" s="127" t="s">
        <v>2709</v>
      </c>
      <c r="U524" s="131" t="s">
        <v>3781</v>
      </c>
      <c r="V524" s="153">
        <v>10447500</v>
      </c>
      <c r="W524" s="147" t="s">
        <v>3707</v>
      </c>
      <c r="X524" s="130" t="s">
        <v>3703</v>
      </c>
      <c r="Y524" s="124"/>
    </row>
    <row r="525" spans="2:25" ht="33" hidden="1" x14ac:dyDescent="0.25">
      <c r="B525" s="124"/>
      <c r="C525" s="125" t="s">
        <v>915</v>
      </c>
      <c r="D525" s="124">
        <v>564</v>
      </c>
      <c r="E525" s="124" t="s">
        <v>3670</v>
      </c>
      <c r="F525" s="125" t="s">
        <v>1504</v>
      </c>
      <c r="G525" s="128" t="s">
        <v>3307</v>
      </c>
      <c r="H525" s="128" t="s">
        <v>3308</v>
      </c>
      <c r="I525" s="129" t="s">
        <v>2358</v>
      </c>
      <c r="J525" s="124">
        <f>VLOOKUP(F525,Sheet2!$C$9:$H$673,6,0)</f>
        <v>70</v>
      </c>
      <c r="K525" s="124">
        <v>70</v>
      </c>
      <c r="L525" s="148">
        <v>581448</v>
      </c>
      <c r="M525" s="129">
        <f t="shared" si="8"/>
        <v>40701360</v>
      </c>
      <c r="N525" s="133" t="s">
        <v>3782</v>
      </c>
      <c r="O525" s="147" t="s">
        <v>3747</v>
      </c>
      <c r="P525" s="129" t="s">
        <v>3748</v>
      </c>
      <c r="Q525" s="147" t="s">
        <v>3747</v>
      </c>
      <c r="R525" s="129" t="s">
        <v>3747</v>
      </c>
      <c r="S525" s="130" t="s">
        <v>3309</v>
      </c>
      <c r="T525" s="127" t="s">
        <v>3151</v>
      </c>
      <c r="U525" s="131" t="s">
        <v>3310</v>
      </c>
      <c r="V525" s="153">
        <v>5881810</v>
      </c>
      <c r="W525" s="130" t="s">
        <v>3707</v>
      </c>
      <c r="X525" s="130" t="s">
        <v>3703</v>
      </c>
      <c r="Y525" s="124"/>
    </row>
    <row r="526" spans="2:25" ht="66" hidden="1" x14ac:dyDescent="0.25">
      <c r="B526" s="124"/>
      <c r="C526" s="125" t="s">
        <v>915</v>
      </c>
      <c r="D526" s="124">
        <v>565</v>
      </c>
      <c r="E526" s="124" t="s">
        <v>3670</v>
      </c>
      <c r="F526" s="125" t="s">
        <v>1505</v>
      </c>
      <c r="G526" s="128" t="s">
        <v>3311</v>
      </c>
      <c r="H526" s="128" t="s">
        <v>746</v>
      </c>
      <c r="I526" s="129" t="s">
        <v>32</v>
      </c>
      <c r="J526" s="124">
        <f>VLOOKUP(F526,Sheet2!$C$9:$H$673,6,0)</f>
        <v>15</v>
      </c>
      <c r="K526" s="124">
        <v>15</v>
      </c>
      <c r="L526" s="148">
        <v>6555591</v>
      </c>
      <c r="M526" s="129">
        <f t="shared" si="8"/>
        <v>98333865</v>
      </c>
      <c r="N526" s="130" t="s">
        <v>747</v>
      </c>
      <c r="O526" s="147" t="s">
        <v>3783</v>
      </c>
      <c r="P526" s="129" t="s">
        <v>3758</v>
      </c>
      <c r="Q526" s="147" t="s">
        <v>3700</v>
      </c>
      <c r="R526" s="129" t="s">
        <v>3700</v>
      </c>
      <c r="S526" s="130" t="s">
        <v>3312</v>
      </c>
      <c r="T526" s="127" t="s">
        <v>3313</v>
      </c>
      <c r="U526" s="131" t="s">
        <v>3784</v>
      </c>
      <c r="V526" s="153">
        <v>6953100</v>
      </c>
      <c r="W526" s="147" t="s">
        <v>3707</v>
      </c>
      <c r="X526" s="130" t="s">
        <v>3703</v>
      </c>
      <c r="Y526" s="124"/>
    </row>
    <row r="527" spans="2:25" ht="66" hidden="1" x14ac:dyDescent="0.25">
      <c r="B527" s="124"/>
      <c r="C527" s="125" t="s">
        <v>915</v>
      </c>
      <c r="D527" s="124">
        <v>566</v>
      </c>
      <c r="E527" s="124" t="s">
        <v>3670</v>
      </c>
      <c r="F527" s="125" t="s">
        <v>1506</v>
      </c>
      <c r="G527" s="128" t="s">
        <v>3315</v>
      </c>
      <c r="H527" s="128" t="s">
        <v>748</v>
      </c>
      <c r="I527" s="129" t="s">
        <v>32</v>
      </c>
      <c r="J527" s="124">
        <f>VLOOKUP(F527,Sheet2!$C$9:$H$673,6,0)</f>
        <v>20</v>
      </c>
      <c r="K527" s="124">
        <v>20</v>
      </c>
      <c r="L527" s="148">
        <v>12760965</v>
      </c>
      <c r="M527" s="129">
        <f t="shared" si="8"/>
        <v>255219300</v>
      </c>
      <c r="N527" s="130" t="s">
        <v>749</v>
      </c>
      <c r="O527" s="147" t="s">
        <v>3785</v>
      </c>
      <c r="P527" s="129" t="s">
        <v>3701</v>
      </c>
      <c r="Q527" s="147" t="s">
        <v>3746</v>
      </c>
      <c r="R527" s="129" t="s">
        <v>3746</v>
      </c>
      <c r="S527" s="130" t="s">
        <v>3316</v>
      </c>
      <c r="T527" s="127" t="s">
        <v>2665</v>
      </c>
      <c r="U527" s="131" t="s">
        <v>3317</v>
      </c>
      <c r="V527" s="153">
        <v>13791750</v>
      </c>
      <c r="W527" s="147" t="s">
        <v>3707</v>
      </c>
      <c r="X527" s="130" t="s">
        <v>3703</v>
      </c>
      <c r="Y527" s="124"/>
    </row>
    <row r="528" spans="2:25" ht="66" hidden="1" x14ac:dyDescent="0.25">
      <c r="B528" s="124"/>
      <c r="C528" s="125" t="s">
        <v>915</v>
      </c>
      <c r="D528" s="124">
        <v>567</v>
      </c>
      <c r="E528" s="124" t="s">
        <v>3670</v>
      </c>
      <c r="F528" s="125" t="s">
        <v>1507</v>
      </c>
      <c r="G528" s="128" t="s">
        <v>3318</v>
      </c>
      <c r="H528" s="128" t="s">
        <v>750</v>
      </c>
      <c r="I528" s="129" t="s">
        <v>32</v>
      </c>
      <c r="J528" s="124">
        <f>VLOOKUP(F528,Sheet2!$C$9:$H$673,6,0)</f>
        <v>5</v>
      </c>
      <c r="K528" s="124">
        <v>5</v>
      </c>
      <c r="L528" s="148">
        <v>15348501</v>
      </c>
      <c r="M528" s="129">
        <f t="shared" si="8"/>
        <v>76742505</v>
      </c>
      <c r="N528" s="130" t="s">
        <v>751</v>
      </c>
      <c r="O528" s="147" t="s">
        <v>3785</v>
      </c>
      <c r="P528" s="129" t="s">
        <v>3701</v>
      </c>
      <c r="Q528" s="147" t="s">
        <v>3746</v>
      </c>
      <c r="R528" s="129" t="s">
        <v>3746</v>
      </c>
      <c r="S528" s="130" t="s">
        <v>3319</v>
      </c>
      <c r="T528" s="127" t="s">
        <v>2665</v>
      </c>
      <c r="U528" s="131" t="s">
        <v>3320</v>
      </c>
      <c r="V528" s="153">
        <v>15960000</v>
      </c>
      <c r="W528" s="147" t="s">
        <v>3707</v>
      </c>
      <c r="X528" s="130" t="s">
        <v>3703</v>
      </c>
      <c r="Y528" s="124"/>
    </row>
    <row r="529" spans="2:25" ht="82.5" hidden="1" x14ac:dyDescent="0.25">
      <c r="B529" s="124"/>
      <c r="C529" s="125" t="s">
        <v>915</v>
      </c>
      <c r="D529" s="124">
        <v>568</v>
      </c>
      <c r="E529" s="124" t="s">
        <v>3670</v>
      </c>
      <c r="F529" s="125" t="s">
        <v>1508</v>
      </c>
      <c r="G529" s="128" t="s">
        <v>3321</v>
      </c>
      <c r="H529" s="128" t="s">
        <v>752</v>
      </c>
      <c r="I529" s="129" t="s">
        <v>32</v>
      </c>
      <c r="J529" s="124">
        <f>VLOOKUP(F529,Sheet2!$C$9:$H$673,6,0)</f>
        <v>4</v>
      </c>
      <c r="K529" s="124">
        <v>4</v>
      </c>
      <c r="L529" s="148">
        <v>2909907</v>
      </c>
      <c r="M529" s="129">
        <f t="shared" si="8"/>
        <v>11639628</v>
      </c>
      <c r="N529" s="130" t="s">
        <v>753</v>
      </c>
      <c r="O529" s="147" t="s">
        <v>3709</v>
      </c>
      <c r="P529" s="129" t="s">
        <v>3710</v>
      </c>
      <c r="Q529" s="147" t="s">
        <v>3700</v>
      </c>
      <c r="R529" s="129" t="s">
        <v>3700</v>
      </c>
      <c r="S529" s="130" t="s">
        <v>3322</v>
      </c>
      <c r="T529" s="127" t="s">
        <v>2709</v>
      </c>
      <c r="U529" s="131" t="s">
        <v>3323</v>
      </c>
      <c r="V529" s="153">
        <v>3029250</v>
      </c>
      <c r="W529" s="147" t="s">
        <v>3702</v>
      </c>
      <c r="X529" s="130" t="s">
        <v>3703</v>
      </c>
      <c r="Y529" s="124"/>
    </row>
    <row r="530" spans="2:25" ht="82.5" hidden="1" x14ac:dyDescent="0.25">
      <c r="B530" s="124"/>
      <c r="C530" s="125" t="s">
        <v>915</v>
      </c>
      <c r="D530" s="124">
        <v>569</v>
      </c>
      <c r="E530" s="124" t="s">
        <v>3670</v>
      </c>
      <c r="F530" s="125" t="s">
        <v>1509</v>
      </c>
      <c r="G530" s="128" t="s">
        <v>3324</v>
      </c>
      <c r="H530" s="128" t="s">
        <v>754</v>
      </c>
      <c r="I530" s="129" t="s">
        <v>32</v>
      </c>
      <c r="J530" s="124">
        <f>VLOOKUP(F530,Sheet2!$C$9:$H$673,6,0)</f>
        <v>6</v>
      </c>
      <c r="K530" s="124">
        <v>6</v>
      </c>
      <c r="L530" s="148">
        <v>31065426</v>
      </c>
      <c r="M530" s="129">
        <f t="shared" si="8"/>
        <v>186392556</v>
      </c>
      <c r="N530" s="130" t="s">
        <v>755</v>
      </c>
      <c r="O530" s="147" t="s">
        <v>3709</v>
      </c>
      <c r="P530" s="129" t="s">
        <v>3710</v>
      </c>
      <c r="Q530" s="147" t="s">
        <v>3700</v>
      </c>
      <c r="R530" s="129" t="s">
        <v>3700</v>
      </c>
      <c r="S530" s="130" t="s">
        <v>3325</v>
      </c>
      <c r="T530" s="127" t="s">
        <v>2709</v>
      </c>
      <c r="U530" s="131" t="s">
        <v>3326</v>
      </c>
      <c r="V530" s="153">
        <v>32963700</v>
      </c>
      <c r="W530" s="147" t="s">
        <v>3702</v>
      </c>
      <c r="X530" s="130" t="s">
        <v>3703</v>
      </c>
      <c r="Y530" s="124"/>
    </row>
    <row r="531" spans="2:25" ht="82.5" hidden="1" x14ac:dyDescent="0.25">
      <c r="B531" s="124"/>
      <c r="C531" s="125" t="s">
        <v>915</v>
      </c>
      <c r="D531" s="124">
        <v>570</v>
      </c>
      <c r="E531" s="124" t="s">
        <v>3670</v>
      </c>
      <c r="F531" s="125" t="s">
        <v>1510</v>
      </c>
      <c r="G531" s="128" t="s">
        <v>3327</v>
      </c>
      <c r="H531" s="128" t="s">
        <v>756</v>
      </c>
      <c r="I531" s="129" t="s">
        <v>32</v>
      </c>
      <c r="J531" s="124">
        <f>VLOOKUP(F531,Sheet2!$C$9:$H$673,6,0)</f>
        <v>2</v>
      </c>
      <c r="K531" s="124">
        <v>2</v>
      </c>
      <c r="L531" s="148">
        <v>3562146</v>
      </c>
      <c r="M531" s="129">
        <f t="shared" si="8"/>
        <v>7124292</v>
      </c>
      <c r="N531" s="130" t="s">
        <v>757</v>
      </c>
      <c r="O531" s="147" t="s">
        <v>3709</v>
      </c>
      <c r="P531" s="129" t="s">
        <v>3710</v>
      </c>
      <c r="Q531" s="147" t="s">
        <v>3700</v>
      </c>
      <c r="R531" s="129" t="s">
        <v>3700</v>
      </c>
      <c r="S531" s="130" t="s">
        <v>3328</v>
      </c>
      <c r="T531" s="127" t="s">
        <v>2709</v>
      </c>
      <c r="U531" s="131" t="s">
        <v>3329</v>
      </c>
      <c r="V531" s="153">
        <v>3705450</v>
      </c>
      <c r="W531" s="147" t="s">
        <v>3702</v>
      </c>
      <c r="X531" s="130" t="s">
        <v>3703</v>
      </c>
      <c r="Y531" s="124"/>
    </row>
    <row r="532" spans="2:25" ht="66" hidden="1" x14ac:dyDescent="0.25">
      <c r="B532" s="124"/>
      <c r="C532" s="125" t="s">
        <v>915</v>
      </c>
      <c r="D532" s="124">
        <v>571</v>
      </c>
      <c r="E532" s="124" t="s">
        <v>3670</v>
      </c>
      <c r="F532" s="125" t="s">
        <v>1511</v>
      </c>
      <c r="G532" s="128" t="s">
        <v>3330</v>
      </c>
      <c r="H532" s="128" t="s">
        <v>758</v>
      </c>
      <c r="I532" s="129" t="s">
        <v>32</v>
      </c>
      <c r="J532" s="124">
        <f>VLOOKUP(F532,Sheet2!$C$9:$H$673,6,0)</f>
        <v>3</v>
      </c>
      <c r="K532" s="124">
        <v>3</v>
      </c>
      <c r="L532" s="148">
        <v>10318014</v>
      </c>
      <c r="M532" s="129">
        <f t="shared" si="8"/>
        <v>30954042</v>
      </c>
      <c r="N532" s="130" t="s">
        <v>759</v>
      </c>
      <c r="O532" s="147" t="s">
        <v>3786</v>
      </c>
      <c r="P532" s="129" t="s">
        <v>3777</v>
      </c>
      <c r="Q532" s="147" t="s">
        <v>3700</v>
      </c>
      <c r="R532" s="129" t="s">
        <v>3700</v>
      </c>
      <c r="S532" s="130" t="s">
        <v>3331</v>
      </c>
      <c r="T532" s="127" t="s">
        <v>3332</v>
      </c>
      <c r="U532" s="131" t="s">
        <v>3333</v>
      </c>
      <c r="V532" s="153">
        <v>11153100</v>
      </c>
      <c r="W532" s="147" t="s">
        <v>3707</v>
      </c>
      <c r="X532" s="130" t="s">
        <v>3703</v>
      </c>
      <c r="Y532" s="124"/>
    </row>
    <row r="533" spans="2:25" ht="66" hidden="1" x14ac:dyDescent="0.25">
      <c r="B533" s="124"/>
      <c r="C533" s="125" t="s">
        <v>915</v>
      </c>
      <c r="D533" s="124">
        <v>572</v>
      </c>
      <c r="E533" s="124" t="s">
        <v>3670</v>
      </c>
      <c r="F533" s="125" t="s">
        <v>1512</v>
      </c>
      <c r="G533" s="128" t="s">
        <v>3334</v>
      </c>
      <c r="H533" s="128" t="s">
        <v>760</v>
      </c>
      <c r="I533" s="129" t="s">
        <v>32</v>
      </c>
      <c r="J533" s="124">
        <f>VLOOKUP(F533,Sheet2!$C$9:$H$673,6,0)</f>
        <v>6</v>
      </c>
      <c r="K533" s="124">
        <v>6</v>
      </c>
      <c r="L533" s="148">
        <v>18678240</v>
      </c>
      <c r="M533" s="129">
        <f t="shared" si="8"/>
        <v>112069440</v>
      </c>
      <c r="N533" s="130" t="s">
        <v>761</v>
      </c>
      <c r="O533" s="147" t="s">
        <v>3786</v>
      </c>
      <c r="P533" s="129" t="s">
        <v>3777</v>
      </c>
      <c r="Q533" s="147" t="s">
        <v>3700</v>
      </c>
      <c r="R533" s="129" t="s">
        <v>3700</v>
      </c>
      <c r="S533" s="130" t="s">
        <v>3335</v>
      </c>
      <c r="T533" s="127" t="s">
        <v>3332</v>
      </c>
      <c r="U533" s="131" t="s">
        <v>3336</v>
      </c>
      <c r="V533" s="153">
        <v>19614000</v>
      </c>
      <c r="W533" s="147" t="s">
        <v>3707</v>
      </c>
      <c r="X533" s="130" t="s">
        <v>3703</v>
      </c>
      <c r="Y533" s="124"/>
    </row>
    <row r="534" spans="2:25" ht="66" hidden="1" x14ac:dyDescent="0.25">
      <c r="B534" s="124"/>
      <c r="C534" s="125" t="s">
        <v>915</v>
      </c>
      <c r="D534" s="124">
        <v>573</v>
      </c>
      <c r="E534" s="124" t="s">
        <v>3670</v>
      </c>
      <c r="F534" s="125" t="s">
        <v>1513</v>
      </c>
      <c r="G534" s="128" t="s">
        <v>3337</v>
      </c>
      <c r="H534" s="128" t="s">
        <v>762</v>
      </c>
      <c r="I534" s="129" t="s">
        <v>32</v>
      </c>
      <c r="J534" s="124">
        <f>VLOOKUP(F534,Sheet2!$C$9:$H$673,6,0)</f>
        <v>5</v>
      </c>
      <c r="K534" s="124">
        <v>5</v>
      </c>
      <c r="L534" s="148">
        <v>31664115</v>
      </c>
      <c r="M534" s="129">
        <f t="shared" si="8"/>
        <v>158320575</v>
      </c>
      <c r="N534" s="130" t="s">
        <v>763</v>
      </c>
      <c r="O534" s="147" t="s">
        <v>3787</v>
      </c>
      <c r="P534" s="129" t="s">
        <v>3788</v>
      </c>
      <c r="Q534" s="147" t="s">
        <v>3700</v>
      </c>
      <c r="R534" s="129" t="s">
        <v>3700</v>
      </c>
      <c r="S534" s="130" t="s">
        <v>3338</v>
      </c>
      <c r="T534" s="127" t="s">
        <v>3339</v>
      </c>
      <c r="U534" s="131" t="s">
        <v>3340</v>
      </c>
      <c r="V534" s="153">
        <v>32923800</v>
      </c>
      <c r="W534" s="147" t="s">
        <v>3707</v>
      </c>
      <c r="X534" s="130" t="s">
        <v>3703</v>
      </c>
      <c r="Y534" s="124"/>
    </row>
    <row r="535" spans="2:25" ht="82.5" hidden="1" x14ac:dyDescent="0.25">
      <c r="B535" s="124"/>
      <c r="C535" s="125" t="s">
        <v>915</v>
      </c>
      <c r="D535" s="124">
        <v>574</v>
      </c>
      <c r="E535" s="124" t="s">
        <v>3670</v>
      </c>
      <c r="F535" s="125" t="s">
        <v>1514</v>
      </c>
      <c r="G535" s="128" t="s">
        <v>3341</v>
      </c>
      <c r="H535" s="128" t="s">
        <v>121</v>
      </c>
      <c r="I535" s="129" t="s">
        <v>32</v>
      </c>
      <c r="J535" s="124">
        <f>VLOOKUP(F535,Sheet2!$C$9:$H$673,6,0)</f>
        <v>12</v>
      </c>
      <c r="K535" s="124">
        <v>12</v>
      </c>
      <c r="L535" s="148">
        <v>7685496</v>
      </c>
      <c r="M535" s="129">
        <f t="shared" si="8"/>
        <v>92225952</v>
      </c>
      <c r="N535" s="130" t="s">
        <v>3789</v>
      </c>
      <c r="O535" s="147" t="s">
        <v>3709</v>
      </c>
      <c r="P535" s="129" t="s">
        <v>3710</v>
      </c>
      <c r="Q535" s="147" t="s">
        <v>3700</v>
      </c>
      <c r="R535" s="129" t="s">
        <v>3700</v>
      </c>
      <c r="S535" s="130" t="s">
        <v>3342</v>
      </c>
      <c r="T535" s="127" t="s">
        <v>2709</v>
      </c>
      <c r="U535" s="131" t="s">
        <v>3343</v>
      </c>
      <c r="V535" s="153">
        <v>8288700</v>
      </c>
      <c r="W535" s="147" t="s">
        <v>3702</v>
      </c>
      <c r="X535" s="130" t="s">
        <v>3706</v>
      </c>
      <c r="Y535" s="124"/>
    </row>
    <row r="536" spans="2:25" ht="82.5" hidden="1" x14ac:dyDescent="0.25">
      <c r="B536" s="124"/>
      <c r="C536" s="125" t="s">
        <v>915</v>
      </c>
      <c r="D536" s="124">
        <v>575</v>
      </c>
      <c r="E536" s="124" t="s">
        <v>3670</v>
      </c>
      <c r="F536" s="125" t="s">
        <v>1515</v>
      </c>
      <c r="G536" s="128" t="s">
        <v>3344</v>
      </c>
      <c r="H536" s="128" t="s">
        <v>3345</v>
      </c>
      <c r="I536" s="129" t="s">
        <v>32</v>
      </c>
      <c r="J536" s="124">
        <f>VLOOKUP(F536,Sheet2!$C$9:$H$673,6,0)</f>
        <v>4</v>
      </c>
      <c r="K536" s="124">
        <v>4</v>
      </c>
      <c r="L536" s="148">
        <v>4496058</v>
      </c>
      <c r="M536" s="129">
        <f t="shared" si="8"/>
        <v>17984232</v>
      </c>
      <c r="N536" s="130" t="s">
        <v>3790</v>
      </c>
      <c r="O536" s="147" t="s">
        <v>3709</v>
      </c>
      <c r="P536" s="129" t="s">
        <v>3710</v>
      </c>
      <c r="Q536" s="147" t="s">
        <v>3700</v>
      </c>
      <c r="R536" s="129" t="s">
        <v>3700</v>
      </c>
      <c r="S536" s="130" t="s">
        <v>3346</v>
      </c>
      <c r="T536" s="127" t="s">
        <v>2709</v>
      </c>
      <c r="U536" s="131" t="s">
        <v>3347</v>
      </c>
      <c r="V536" s="153">
        <v>4670400</v>
      </c>
      <c r="W536" s="147" t="s">
        <v>3702</v>
      </c>
      <c r="X536" s="130" t="s">
        <v>3703</v>
      </c>
      <c r="Y536" s="124"/>
    </row>
    <row r="537" spans="2:25" ht="66" hidden="1" x14ac:dyDescent="0.25">
      <c r="B537" s="124"/>
      <c r="C537" s="125" t="s">
        <v>915</v>
      </c>
      <c r="D537" s="124">
        <v>576</v>
      </c>
      <c r="E537" s="124" t="s">
        <v>3670</v>
      </c>
      <c r="F537" s="125" t="s">
        <v>1516</v>
      </c>
      <c r="G537" s="128" t="s">
        <v>3348</v>
      </c>
      <c r="H537" s="128" t="s">
        <v>3349</v>
      </c>
      <c r="I537" s="129" t="s">
        <v>32</v>
      </c>
      <c r="J537" s="124">
        <f>VLOOKUP(F537,Sheet2!$C$9:$H$673,6,0)</f>
        <v>3</v>
      </c>
      <c r="K537" s="124">
        <v>3</v>
      </c>
      <c r="L537" s="148">
        <v>15857226</v>
      </c>
      <c r="M537" s="129">
        <f t="shared" si="8"/>
        <v>47571678</v>
      </c>
      <c r="N537" s="130" t="s">
        <v>3791</v>
      </c>
      <c r="O537" s="147" t="s">
        <v>3786</v>
      </c>
      <c r="P537" s="129" t="s">
        <v>3777</v>
      </c>
      <c r="Q537" s="147" t="s">
        <v>3700</v>
      </c>
      <c r="R537" s="129" t="s">
        <v>3700</v>
      </c>
      <c r="S537" s="130" t="s">
        <v>3350</v>
      </c>
      <c r="T537" s="127" t="s">
        <v>3332</v>
      </c>
      <c r="U537" s="131" t="s">
        <v>3351</v>
      </c>
      <c r="V537" s="153">
        <v>16488150</v>
      </c>
      <c r="W537" s="147" t="s">
        <v>3707</v>
      </c>
      <c r="X537" s="130" t="s">
        <v>3703</v>
      </c>
      <c r="Y537" s="124"/>
    </row>
    <row r="538" spans="2:25" ht="99" hidden="1" x14ac:dyDescent="0.25">
      <c r="B538" s="124"/>
      <c r="C538" s="125" t="s">
        <v>915</v>
      </c>
      <c r="D538" s="124">
        <v>577</v>
      </c>
      <c r="E538" s="124" t="s">
        <v>3670</v>
      </c>
      <c r="F538" s="125" t="s">
        <v>1517</v>
      </c>
      <c r="G538" s="128" t="s">
        <v>3352</v>
      </c>
      <c r="H538" s="128" t="s">
        <v>769</v>
      </c>
      <c r="I538" s="129" t="s">
        <v>2358</v>
      </c>
      <c r="J538" s="124">
        <f>VLOOKUP(F538,Sheet2!$C$9:$H$673,6,0)</f>
        <v>20</v>
      </c>
      <c r="K538" s="124">
        <v>20</v>
      </c>
      <c r="L538" s="148">
        <v>567630</v>
      </c>
      <c r="M538" s="129">
        <f t="shared" si="8"/>
        <v>11352600</v>
      </c>
      <c r="N538" s="130" t="s">
        <v>3792</v>
      </c>
      <c r="O538" s="147" t="s">
        <v>3793</v>
      </c>
      <c r="P538" s="129" t="s">
        <v>3701</v>
      </c>
      <c r="Q538" s="147" t="s">
        <v>3746</v>
      </c>
      <c r="R538" s="129" t="s">
        <v>3746</v>
      </c>
      <c r="S538" s="130">
        <v>66300</v>
      </c>
      <c r="T538" s="127" t="s">
        <v>3354</v>
      </c>
      <c r="U538" s="131" t="s">
        <v>3355</v>
      </c>
      <c r="V538" s="153">
        <v>614250</v>
      </c>
      <c r="W538" s="147" t="s">
        <v>3707</v>
      </c>
      <c r="X538" s="130" t="s">
        <v>3703</v>
      </c>
      <c r="Y538" s="124"/>
    </row>
    <row r="539" spans="2:25" ht="99" hidden="1" x14ac:dyDescent="0.25">
      <c r="B539" s="124"/>
      <c r="C539" s="125" t="s">
        <v>915</v>
      </c>
      <c r="D539" s="124">
        <v>578</v>
      </c>
      <c r="E539" s="124" t="s">
        <v>3670</v>
      </c>
      <c r="F539" s="125" t="s">
        <v>1518</v>
      </c>
      <c r="G539" s="128" t="s">
        <v>3356</v>
      </c>
      <c r="H539" s="128" t="s">
        <v>771</v>
      </c>
      <c r="I539" s="135" t="s">
        <v>32</v>
      </c>
      <c r="J539" s="124">
        <f>VLOOKUP(F539,Sheet2!$C$9:$H$673,6,0)</f>
        <v>12</v>
      </c>
      <c r="K539" s="124">
        <v>12</v>
      </c>
      <c r="L539" s="148">
        <v>5584194</v>
      </c>
      <c r="M539" s="129">
        <f t="shared" si="8"/>
        <v>67010328</v>
      </c>
      <c r="N539" s="133" t="s">
        <v>3794</v>
      </c>
      <c r="O539" s="147" t="s">
        <v>3776</v>
      </c>
      <c r="P539" s="129" t="s">
        <v>3777</v>
      </c>
      <c r="Q539" s="147" t="s">
        <v>3746</v>
      </c>
      <c r="R539" s="129" t="s">
        <v>3746</v>
      </c>
      <c r="S539" s="130" t="s">
        <v>3357</v>
      </c>
      <c r="T539" s="127" t="s">
        <v>3277</v>
      </c>
      <c r="U539" s="131" t="s">
        <v>3358</v>
      </c>
      <c r="V539" s="153">
        <v>5926200</v>
      </c>
      <c r="W539" s="147" t="s">
        <v>3707</v>
      </c>
      <c r="X539" s="130" t="s">
        <v>3703</v>
      </c>
      <c r="Y539" s="124"/>
    </row>
    <row r="540" spans="2:25" ht="66" hidden="1" x14ac:dyDescent="0.25">
      <c r="B540" s="124"/>
      <c r="C540" s="125" t="s">
        <v>915</v>
      </c>
      <c r="D540" s="124">
        <v>579</v>
      </c>
      <c r="E540" s="124" t="s">
        <v>3670</v>
      </c>
      <c r="F540" s="125" t="s">
        <v>1519</v>
      </c>
      <c r="G540" s="128" t="s">
        <v>3359</v>
      </c>
      <c r="H540" s="128" t="s">
        <v>3360</v>
      </c>
      <c r="I540" s="129" t="s">
        <v>2358</v>
      </c>
      <c r="J540" s="124">
        <f>VLOOKUP(F540,Sheet2!$C$9:$H$673,6,0)</f>
        <v>35</v>
      </c>
      <c r="K540" s="124">
        <v>35</v>
      </c>
      <c r="L540" s="148">
        <v>767907</v>
      </c>
      <c r="M540" s="129">
        <f t="shared" si="8"/>
        <v>26876745</v>
      </c>
      <c r="N540" s="130" t="s">
        <v>774</v>
      </c>
      <c r="O540" s="147" t="s">
        <v>3795</v>
      </c>
      <c r="P540" s="129" t="s">
        <v>3796</v>
      </c>
      <c r="Q540" s="147" t="s">
        <v>3746</v>
      </c>
      <c r="R540" s="129" t="s">
        <v>3746</v>
      </c>
      <c r="S540" s="130" t="s">
        <v>3361</v>
      </c>
      <c r="T540" s="127" t="s">
        <v>3362</v>
      </c>
      <c r="U540" s="131" t="s">
        <v>3363</v>
      </c>
      <c r="V540" s="153">
        <v>830550</v>
      </c>
      <c r="W540" s="147" t="s">
        <v>3755</v>
      </c>
      <c r="X540" s="130" t="s">
        <v>3703</v>
      </c>
      <c r="Y540" s="124"/>
    </row>
    <row r="541" spans="2:25" ht="99" hidden="1" x14ac:dyDescent="0.25">
      <c r="B541" s="124"/>
      <c r="C541" s="125" t="s">
        <v>915</v>
      </c>
      <c r="D541" s="124">
        <v>580</v>
      </c>
      <c r="E541" s="124" t="s">
        <v>3670</v>
      </c>
      <c r="F541" s="125" t="s">
        <v>1520</v>
      </c>
      <c r="G541" s="128" t="s">
        <v>3364</v>
      </c>
      <c r="H541" s="128" t="s">
        <v>775</v>
      </c>
      <c r="I541" s="129" t="s">
        <v>32</v>
      </c>
      <c r="J541" s="124">
        <f>VLOOKUP(F541,Sheet2!$C$9:$H$673,6,0)</f>
        <v>1</v>
      </c>
      <c r="K541" s="124">
        <v>1</v>
      </c>
      <c r="L541" s="148">
        <v>6634845</v>
      </c>
      <c r="M541" s="129">
        <f t="shared" si="8"/>
        <v>6634845</v>
      </c>
      <c r="N541" s="133" t="s">
        <v>3797</v>
      </c>
      <c r="O541" s="147" t="s">
        <v>3776</v>
      </c>
      <c r="P541" s="129" t="s">
        <v>3777</v>
      </c>
      <c r="Q541" s="147" t="s">
        <v>3746</v>
      </c>
      <c r="R541" s="129" t="s">
        <v>3746</v>
      </c>
      <c r="S541" s="130" t="s">
        <v>3365</v>
      </c>
      <c r="T541" s="127" t="s">
        <v>3277</v>
      </c>
      <c r="U541" s="131" t="s">
        <v>3366</v>
      </c>
      <c r="V541" s="153">
        <v>7321650</v>
      </c>
      <c r="W541" s="147" t="s">
        <v>3707</v>
      </c>
      <c r="X541" s="130" t="s">
        <v>3703</v>
      </c>
      <c r="Y541" s="124"/>
    </row>
    <row r="542" spans="2:25" ht="66" hidden="1" x14ac:dyDescent="0.25">
      <c r="B542" s="124"/>
      <c r="C542" s="125" t="s">
        <v>915</v>
      </c>
      <c r="D542" s="124">
        <v>581</v>
      </c>
      <c r="E542" s="124" t="s">
        <v>3670</v>
      </c>
      <c r="F542" s="125" t="s">
        <v>1521</v>
      </c>
      <c r="G542" s="128" t="s">
        <v>3367</v>
      </c>
      <c r="H542" s="128" t="s">
        <v>777</v>
      </c>
      <c r="I542" s="129" t="s">
        <v>2358</v>
      </c>
      <c r="J542" s="124">
        <f>VLOOKUP(F542,Sheet2!$C$9:$H$673,6,0)</f>
        <v>15</v>
      </c>
      <c r="K542" s="124">
        <v>15</v>
      </c>
      <c r="L542" s="148">
        <v>585837</v>
      </c>
      <c r="M542" s="129">
        <f t="shared" si="8"/>
        <v>8787555</v>
      </c>
      <c r="N542" s="130" t="s">
        <v>776</v>
      </c>
      <c r="O542" s="147" t="s">
        <v>3798</v>
      </c>
      <c r="P542" s="129" t="s">
        <v>3701</v>
      </c>
      <c r="Q542" s="147" t="s">
        <v>3746</v>
      </c>
      <c r="R542" s="129" t="s">
        <v>3746</v>
      </c>
      <c r="S542" s="130" t="s">
        <v>3368</v>
      </c>
      <c r="T542" s="127" t="s">
        <v>3369</v>
      </c>
      <c r="U542" s="131" t="s">
        <v>3370</v>
      </c>
      <c r="V542" s="153">
        <v>632100</v>
      </c>
      <c r="W542" s="147" t="s">
        <v>3707</v>
      </c>
      <c r="X542" s="130" t="s">
        <v>3706</v>
      </c>
      <c r="Y542" s="124"/>
    </row>
    <row r="543" spans="2:25" ht="66" hidden="1" x14ac:dyDescent="0.25">
      <c r="B543" s="124"/>
      <c r="C543" s="125" t="s">
        <v>915</v>
      </c>
      <c r="D543" s="124">
        <v>582</v>
      </c>
      <c r="E543" s="124" t="s">
        <v>3670</v>
      </c>
      <c r="F543" s="125" t="s">
        <v>1522</v>
      </c>
      <c r="G543" s="128" t="s">
        <v>3371</v>
      </c>
      <c r="H543" s="128" t="s">
        <v>3372</v>
      </c>
      <c r="I543" s="129" t="s">
        <v>2358</v>
      </c>
      <c r="J543" s="124">
        <f>VLOOKUP(F543,Sheet2!$C$9:$H$673,6,0)</f>
        <v>30</v>
      </c>
      <c r="K543" s="124">
        <v>30</v>
      </c>
      <c r="L543" s="148">
        <v>439110</v>
      </c>
      <c r="M543" s="129">
        <f t="shared" si="8"/>
        <v>13173300</v>
      </c>
      <c r="N543" s="130" t="s">
        <v>3799</v>
      </c>
      <c r="O543" s="147" t="s">
        <v>3798</v>
      </c>
      <c r="P543" s="129" t="s">
        <v>3701</v>
      </c>
      <c r="Q543" s="147" t="s">
        <v>3746</v>
      </c>
      <c r="R543" s="129" t="s">
        <v>3746</v>
      </c>
      <c r="S543" s="130" t="s">
        <v>3373</v>
      </c>
      <c r="T543" s="127" t="s">
        <v>3369</v>
      </c>
      <c r="U543" s="131" t="s">
        <v>3374</v>
      </c>
      <c r="V543" s="153">
        <v>475650</v>
      </c>
      <c r="W543" s="147" t="s">
        <v>3707</v>
      </c>
      <c r="X543" s="130" t="s">
        <v>3706</v>
      </c>
      <c r="Y543" s="124"/>
    </row>
    <row r="544" spans="2:25" ht="66" hidden="1" x14ac:dyDescent="0.25">
      <c r="B544" s="124"/>
      <c r="C544" s="125" t="s">
        <v>915</v>
      </c>
      <c r="D544" s="124">
        <v>583</v>
      </c>
      <c r="E544" s="124" t="s">
        <v>3670</v>
      </c>
      <c r="F544" s="125" t="s">
        <v>1523</v>
      </c>
      <c r="G544" s="128" t="s">
        <v>3375</v>
      </c>
      <c r="H544" s="128" t="s">
        <v>3376</v>
      </c>
      <c r="I544" s="129" t="s">
        <v>2358</v>
      </c>
      <c r="J544" s="124">
        <f>VLOOKUP(F544,Sheet2!$C$9:$H$673,6,0)</f>
        <v>30</v>
      </c>
      <c r="K544" s="124">
        <v>30</v>
      </c>
      <c r="L544" s="148">
        <v>439110</v>
      </c>
      <c r="M544" s="129">
        <f t="shared" si="8"/>
        <v>13173300</v>
      </c>
      <c r="N544" s="130" t="s">
        <v>3799</v>
      </c>
      <c r="O544" s="147" t="s">
        <v>3798</v>
      </c>
      <c r="P544" s="129" t="s">
        <v>3701</v>
      </c>
      <c r="Q544" s="147" t="s">
        <v>3746</v>
      </c>
      <c r="R544" s="129" t="s">
        <v>3746</v>
      </c>
      <c r="S544" s="130" t="s">
        <v>3377</v>
      </c>
      <c r="T544" s="127" t="s">
        <v>3369</v>
      </c>
      <c r="U544" s="131" t="s">
        <v>3378</v>
      </c>
      <c r="V544" s="153">
        <v>475650</v>
      </c>
      <c r="W544" s="147" t="s">
        <v>3707</v>
      </c>
      <c r="X544" s="130" t="s">
        <v>3706</v>
      </c>
      <c r="Y544" s="124"/>
    </row>
    <row r="545" spans="2:25" ht="66" hidden="1" x14ac:dyDescent="0.25">
      <c r="B545" s="124"/>
      <c r="C545" s="125" t="s">
        <v>915</v>
      </c>
      <c r="D545" s="124">
        <v>584</v>
      </c>
      <c r="E545" s="124" t="s">
        <v>3670</v>
      </c>
      <c r="F545" s="125" t="s">
        <v>1524</v>
      </c>
      <c r="G545" s="128" t="s">
        <v>3379</v>
      </c>
      <c r="H545" s="128" t="s">
        <v>3380</v>
      </c>
      <c r="I545" s="129" t="s">
        <v>32</v>
      </c>
      <c r="J545" s="124">
        <f>VLOOKUP(F545,Sheet2!$C$9:$H$673,6,0)</f>
        <v>5</v>
      </c>
      <c r="K545" s="124">
        <v>5</v>
      </c>
      <c r="L545" s="148">
        <v>11032371</v>
      </c>
      <c r="M545" s="129">
        <f t="shared" si="8"/>
        <v>55161855</v>
      </c>
      <c r="N545" s="130" t="s">
        <v>3800</v>
      </c>
      <c r="O545" s="147" t="s">
        <v>3786</v>
      </c>
      <c r="P545" s="129" t="s">
        <v>3777</v>
      </c>
      <c r="Q545" s="147" t="s">
        <v>3700</v>
      </c>
      <c r="R545" s="129" t="s">
        <v>3700</v>
      </c>
      <c r="S545" s="130" t="s">
        <v>3381</v>
      </c>
      <c r="T545" s="127" t="s">
        <v>3332</v>
      </c>
      <c r="U545" s="131" t="s">
        <v>3382</v>
      </c>
      <c r="V545" s="153">
        <v>12168450</v>
      </c>
      <c r="W545" s="147" t="s">
        <v>3707</v>
      </c>
      <c r="X545" s="130" t="s">
        <v>3703</v>
      </c>
      <c r="Y545" s="124"/>
    </row>
    <row r="546" spans="2:25" ht="99" hidden="1" x14ac:dyDescent="0.25">
      <c r="B546" s="124"/>
      <c r="C546" s="125" t="s">
        <v>915</v>
      </c>
      <c r="D546" s="124">
        <v>585</v>
      </c>
      <c r="E546" s="124" t="s">
        <v>3670</v>
      </c>
      <c r="F546" s="125" t="s">
        <v>1525</v>
      </c>
      <c r="G546" s="128" t="s">
        <v>3383</v>
      </c>
      <c r="H546" s="128" t="s">
        <v>3384</v>
      </c>
      <c r="I546" s="129" t="s">
        <v>2358</v>
      </c>
      <c r="J546" s="124">
        <f>VLOOKUP(F546,Sheet2!$C$9:$H$673,6,0)</f>
        <v>65</v>
      </c>
      <c r="K546" s="124">
        <v>65</v>
      </c>
      <c r="L546" s="148">
        <v>615825</v>
      </c>
      <c r="M546" s="129">
        <f t="shared" si="8"/>
        <v>40028625</v>
      </c>
      <c r="N546" s="130" t="s">
        <v>3792</v>
      </c>
      <c r="O546" s="147" t="s">
        <v>3793</v>
      </c>
      <c r="P546" s="129" t="s">
        <v>3701</v>
      </c>
      <c r="Q546" s="147" t="s">
        <v>3746</v>
      </c>
      <c r="R546" s="129" t="s">
        <v>3746</v>
      </c>
      <c r="S546" s="130" t="s">
        <v>3385</v>
      </c>
      <c r="T546" s="127" t="s">
        <v>3354</v>
      </c>
      <c r="U546" s="131" t="s">
        <v>3386</v>
      </c>
      <c r="V546" s="153">
        <v>640500</v>
      </c>
      <c r="W546" s="147" t="s">
        <v>3707</v>
      </c>
      <c r="X546" s="130" t="s">
        <v>3703</v>
      </c>
      <c r="Y546" s="124"/>
    </row>
    <row r="547" spans="2:25" ht="99" hidden="1" x14ac:dyDescent="0.25">
      <c r="B547" s="124"/>
      <c r="C547" s="125" t="s">
        <v>915</v>
      </c>
      <c r="D547" s="124">
        <v>586</v>
      </c>
      <c r="E547" s="124" t="s">
        <v>3670</v>
      </c>
      <c r="F547" s="125" t="s">
        <v>1526</v>
      </c>
      <c r="G547" s="128" t="s">
        <v>3387</v>
      </c>
      <c r="H547" s="128" t="s">
        <v>3388</v>
      </c>
      <c r="I547" s="129" t="s">
        <v>2358</v>
      </c>
      <c r="J547" s="124">
        <f>VLOOKUP(F547,Sheet2!$C$9:$H$673,6,0)</f>
        <v>65</v>
      </c>
      <c r="K547" s="124">
        <v>65</v>
      </c>
      <c r="L547" s="148">
        <v>619038</v>
      </c>
      <c r="M547" s="129">
        <f t="shared" si="8"/>
        <v>40237470</v>
      </c>
      <c r="N547" s="130" t="s">
        <v>3792</v>
      </c>
      <c r="O547" s="147" t="s">
        <v>3793</v>
      </c>
      <c r="P547" s="129" t="s">
        <v>3701</v>
      </c>
      <c r="Q547" s="147" t="s">
        <v>3746</v>
      </c>
      <c r="R547" s="129" t="s">
        <v>3746</v>
      </c>
      <c r="S547" s="130" t="s">
        <v>3389</v>
      </c>
      <c r="T547" s="127" t="s">
        <v>3354</v>
      </c>
      <c r="U547" s="131" t="s">
        <v>3390</v>
      </c>
      <c r="V547" s="153">
        <v>657300</v>
      </c>
      <c r="W547" s="147" t="s">
        <v>3707</v>
      </c>
      <c r="X547" s="130" t="s">
        <v>3703</v>
      </c>
      <c r="Y547" s="124"/>
    </row>
    <row r="548" spans="2:25" ht="82.5" hidden="1" x14ac:dyDescent="0.25">
      <c r="B548" s="124"/>
      <c r="C548" s="125" t="s">
        <v>915</v>
      </c>
      <c r="D548" s="124">
        <v>587</v>
      </c>
      <c r="E548" s="124" t="s">
        <v>3670</v>
      </c>
      <c r="F548" s="125" t="s">
        <v>1527</v>
      </c>
      <c r="G548" s="128" t="s">
        <v>3391</v>
      </c>
      <c r="H548" s="128" t="s">
        <v>3392</v>
      </c>
      <c r="I548" s="129" t="s">
        <v>2662</v>
      </c>
      <c r="J548" s="124">
        <f>VLOOKUP(F548,Sheet2!$C$9:$H$673,6,0)</f>
        <v>80</v>
      </c>
      <c r="K548" s="124">
        <v>80</v>
      </c>
      <c r="L548" s="148">
        <v>3719583</v>
      </c>
      <c r="M548" s="129">
        <f t="shared" si="8"/>
        <v>297566640</v>
      </c>
      <c r="N548" s="133" t="s">
        <v>3801</v>
      </c>
      <c r="O548" s="147" t="s">
        <v>3709</v>
      </c>
      <c r="P548" s="129" t="s">
        <v>3710</v>
      </c>
      <c r="Q548" s="147" t="s">
        <v>3700</v>
      </c>
      <c r="R548" s="129" t="s">
        <v>3700</v>
      </c>
      <c r="S548" s="130" t="s">
        <v>3393</v>
      </c>
      <c r="T548" s="127" t="s">
        <v>2709</v>
      </c>
      <c r="U548" s="131" t="s">
        <v>3394</v>
      </c>
      <c r="V548" s="153">
        <v>3867150</v>
      </c>
      <c r="W548" s="147" t="s">
        <v>3702</v>
      </c>
      <c r="X548" s="130" t="s">
        <v>3745</v>
      </c>
      <c r="Y548" s="124"/>
    </row>
    <row r="549" spans="2:25" ht="33" hidden="1" x14ac:dyDescent="0.25">
      <c r="B549" s="124"/>
      <c r="C549" s="125" t="s">
        <v>915</v>
      </c>
      <c r="D549" s="124">
        <v>588</v>
      </c>
      <c r="E549" s="124" t="s">
        <v>3670</v>
      </c>
      <c r="F549" s="125" t="s">
        <v>1528</v>
      </c>
      <c r="G549" s="128" t="s">
        <v>3395</v>
      </c>
      <c r="H549" s="128" t="s">
        <v>3396</v>
      </c>
      <c r="I549" s="129" t="s">
        <v>32</v>
      </c>
      <c r="J549" s="124">
        <f>VLOOKUP(F549,Sheet2!$C$9:$H$673,6,0)</f>
        <v>20</v>
      </c>
      <c r="K549" s="124">
        <v>20</v>
      </c>
      <c r="L549" s="148">
        <v>5835879</v>
      </c>
      <c r="M549" s="129">
        <f t="shared" si="8"/>
        <v>116717580</v>
      </c>
      <c r="N549" s="133" t="s">
        <v>3802</v>
      </c>
      <c r="O549" s="147" t="s">
        <v>3746</v>
      </c>
      <c r="P549" s="129" t="s">
        <v>3710</v>
      </c>
      <c r="Q549" s="147" t="s">
        <v>3746</v>
      </c>
      <c r="R549" s="129" t="s">
        <v>3746</v>
      </c>
      <c r="S549" s="130">
        <v>66320</v>
      </c>
      <c r="T549" s="127" t="s">
        <v>2709</v>
      </c>
      <c r="U549" s="131" t="s">
        <v>3398</v>
      </c>
      <c r="V549" s="153">
        <v>6073200</v>
      </c>
      <c r="W549" s="147" t="s">
        <v>3707</v>
      </c>
      <c r="X549" s="130" t="s">
        <v>3745</v>
      </c>
      <c r="Y549" s="124"/>
    </row>
    <row r="550" spans="2:25" ht="33" hidden="1" x14ac:dyDescent="0.25">
      <c r="B550" s="124"/>
      <c r="C550" s="125" t="s">
        <v>915</v>
      </c>
      <c r="D550" s="124">
        <v>589</v>
      </c>
      <c r="E550" s="124" t="s">
        <v>3670</v>
      </c>
      <c r="F550" s="125" t="s">
        <v>1529</v>
      </c>
      <c r="G550" s="128" t="s">
        <v>3399</v>
      </c>
      <c r="H550" s="128" t="s">
        <v>3400</v>
      </c>
      <c r="I550" s="129" t="s">
        <v>32</v>
      </c>
      <c r="J550" s="124">
        <f>VLOOKUP(F550,Sheet2!$C$9:$H$673,6,0)</f>
        <v>25</v>
      </c>
      <c r="K550" s="124">
        <v>25</v>
      </c>
      <c r="L550" s="148">
        <v>7553763</v>
      </c>
      <c r="M550" s="129">
        <f t="shared" si="8"/>
        <v>188844075</v>
      </c>
      <c r="N550" s="133" t="s">
        <v>3802</v>
      </c>
      <c r="O550" s="147" t="s">
        <v>3746</v>
      </c>
      <c r="P550" s="129" t="s">
        <v>3710</v>
      </c>
      <c r="Q550" s="147" t="s">
        <v>3746</v>
      </c>
      <c r="R550" s="129" t="s">
        <v>3746</v>
      </c>
      <c r="S550" s="130">
        <v>66319</v>
      </c>
      <c r="T550" s="127" t="s">
        <v>2709</v>
      </c>
      <c r="U550" s="131" t="s">
        <v>3402</v>
      </c>
      <c r="V550" s="153">
        <v>7851900</v>
      </c>
      <c r="W550" s="147" t="s">
        <v>3707</v>
      </c>
      <c r="X550" s="130" t="s">
        <v>3703</v>
      </c>
      <c r="Y550" s="124"/>
    </row>
    <row r="551" spans="2:25" ht="33" hidden="1" x14ac:dyDescent="0.25">
      <c r="B551" s="124"/>
      <c r="C551" s="125" t="s">
        <v>915</v>
      </c>
      <c r="D551" s="124">
        <v>590</v>
      </c>
      <c r="E551" s="124" t="s">
        <v>3670</v>
      </c>
      <c r="F551" s="125" t="s">
        <v>1530</v>
      </c>
      <c r="G551" s="128" t="s">
        <v>3403</v>
      </c>
      <c r="H551" s="128" t="s">
        <v>3404</v>
      </c>
      <c r="I551" s="129" t="s">
        <v>32</v>
      </c>
      <c r="J551" s="124">
        <f>VLOOKUP(F551,Sheet2!$C$9:$H$673,6,0)</f>
        <v>10</v>
      </c>
      <c r="K551" s="124">
        <v>10</v>
      </c>
      <c r="L551" s="148">
        <v>5331438</v>
      </c>
      <c r="M551" s="129">
        <f t="shared" si="8"/>
        <v>53314380</v>
      </c>
      <c r="N551" s="133" t="s">
        <v>3803</v>
      </c>
      <c r="O551" s="147" t="s">
        <v>3746</v>
      </c>
      <c r="P551" s="129" t="s">
        <v>3710</v>
      </c>
      <c r="Q551" s="147" t="s">
        <v>3746</v>
      </c>
      <c r="R551" s="129" t="s">
        <v>3746</v>
      </c>
      <c r="S551" s="130">
        <v>66318</v>
      </c>
      <c r="T551" s="127" t="s">
        <v>2709</v>
      </c>
      <c r="U551" s="131" t="s">
        <v>3804</v>
      </c>
      <c r="V551" s="153">
        <v>5749800</v>
      </c>
      <c r="W551" s="147" t="s">
        <v>3707</v>
      </c>
      <c r="X551" s="130" t="s">
        <v>3703</v>
      </c>
      <c r="Y551" s="124"/>
    </row>
    <row r="552" spans="2:25" ht="33" hidden="1" x14ac:dyDescent="0.25">
      <c r="B552" s="124"/>
      <c r="C552" s="125" t="s">
        <v>915</v>
      </c>
      <c r="D552" s="124">
        <v>591</v>
      </c>
      <c r="E552" s="124" t="s">
        <v>3670</v>
      </c>
      <c r="F552" s="125" t="s">
        <v>1531</v>
      </c>
      <c r="G552" s="128" t="s">
        <v>3407</v>
      </c>
      <c r="H552" s="128" t="s">
        <v>792</v>
      </c>
      <c r="I552" s="129" t="s">
        <v>2661</v>
      </c>
      <c r="J552" s="124">
        <f>VLOOKUP(F552,Sheet2!$C$9:$H$673,6,0)</f>
        <v>50</v>
      </c>
      <c r="K552" s="124">
        <v>50</v>
      </c>
      <c r="L552" s="148">
        <v>616896</v>
      </c>
      <c r="M552" s="129">
        <f t="shared" si="8"/>
        <v>30844800</v>
      </c>
      <c r="N552" s="133" t="s">
        <v>793</v>
      </c>
      <c r="O552" s="147" t="s">
        <v>3746</v>
      </c>
      <c r="P552" s="129" t="s">
        <v>3710</v>
      </c>
      <c r="Q552" s="147" t="s">
        <v>3746</v>
      </c>
      <c r="R552" s="129" t="s">
        <v>3746</v>
      </c>
      <c r="S552" s="130">
        <v>66039</v>
      </c>
      <c r="T552" s="127" t="s">
        <v>2709</v>
      </c>
      <c r="U552" s="131" t="s">
        <v>3409</v>
      </c>
      <c r="V552" s="153">
        <v>660450</v>
      </c>
      <c r="W552" s="147" t="s">
        <v>3707</v>
      </c>
      <c r="X552" s="130" t="s">
        <v>3745</v>
      </c>
      <c r="Y552" s="124"/>
    </row>
    <row r="553" spans="2:25" ht="33" hidden="1" x14ac:dyDescent="0.25">
      <c r="B553" s="124"/>
      <c r="C553" s="125" t="s">
        <v>915</v>
      </c>
      <c r="D553" s="124">
        <v>592</v>
      </c>
      <c r="E553" s="124" t="s">
        <v>3670</v>
      </c>
      <c r="F553" s="125" t="s">
        <v>1532</v>
      </c>
      <c r="G553" s="128" t="s">
        <v>3410</v>
      </c>
      <c r="H553" s="128" t="s">
        <v>3411</v>
      </c>
      <c r="I553" s="129" t="s">
        <v>32</v>
      </c>
      <c r="J553" s="124">
        <f>VLOOKUP(F553,Sheet2!$C$9:$H$673,6,0)</f>
        <v>5</v>
      </c>
      <c r="K553" s="124">
        <v>5</v>
      </c>
      <c r="L553" s="148">
        <v>3596418</v>
      </c>
      <c r="M553" s="129">
        <f t="shared" si="8"/>
        <v>17982090</v>
      </c>
      <c r="N553" s="133" t="s">
        <v>3805</v>
      </c>
      <c r="O553" s="147" t="s">
        <v>3746</v>
      </c>
      <c r="P553" s="129" t="s">
        <v>3710</v>
      </c>
      <c r="Q553" s="147" t="s">
        <v>3746</v>
      </c>
      <c r="R553" s="129" t="s">
        <v>3746</v>
      </c>
      <c r="S553" s="130">
        <v>66316</v>
      </c>
      <c r="T553" s="127" t="s">
        <v>2709</v>
      </c>
      <c r="U553" s="131" t="s">
        <v>3413</v>
      </c>
      <c r="V553" s="153">
        <v>3735900</v>
      </c>
      <c r="W553" s="147" t="s">
        <v>3707</v>
      </c>
      <c r="X553" s="130" t="s">
        <v>3703</v>
      </c>
      <c r="Y553" s="124"/>
    </row>
    <row r="554" spans="2:25" ht="33" hidden="1" x14ac:dyDescent="0.25">
      <c r="B554" s="124"/>
      <c r="C554" s="125" t="s">
        <v>915</v>
      </c>
      <c r="D554" s="124">
        <v>593</v>
      </c>
      <c r="E554" s="124" t="s">
        <v>3670</v>
      </c>
      <c r="F554" s="125" t="s">
        <v>1533</v>
      </c>
      <c r="G554" s="128" t="s">
        <v>3414</v>
      </c>
      <c r="H554" s="128" t="s">
        <v>3415</v>
      </c>
      <c r="I554" s="129" t="s">
        <v>32</v>
      </c>
      <c r="J554" s="124">
        <f>VLOOKUP(F554,Sheet2!$C$9:$H$673,6,0)</f>
        <v>5</v>
      </c>
      <c r="K554" s="124">
        <v>5</v>
      </c>
      <c r="L554" s="148">
        <v>4321485</v>
      </c>
      <c r="M554" s="129">
        <f t="shared" si="8"/>
        <v>21607425</v>
      </c>
      <c r="N554" s="133" t="s">
        <v>3805</v>
      </c>
      <c r="O554" s="147" t="s">
        <v>3746</v>
      </c>
      <c r="P554" s="129" t="s">
        <v>3710</v>
      </c>
      <c r="Q554" s="147" t="s">
        <v>3746</v>
      </c>
      <c r="R554" s="129" t="s">
        <v>3746</v>
      </c>
      <c r="S554" s="130">
        <v>66317</v>
      </c>
      <c r="T554" s="127" t="s">
        <v>2709</v>
      </c>
      <c r="U554" s="131" t="s">
        <v>3417</v>
      </c>
      <c r="V554" s="153">
        <v>4497150</v>
      </c>
      <c r="W554" s="147" t="s">
        <v>3707</v>
      </c>
      <c r="X554" s="130" t="s">
        <v>3703</v>
      </c>
      <c r="Y554" s="124"/>
    </row>
    <row r="555" spans="2:25" ht="49.5" hidden="1" x14ac:dyDescent="0.25">
      <c r="B555" s="124"/>
      <c r="C555" s="125" t="s">
        <v>915</v>
      </c>
      <c r="D555" s="124">
        <v>594</v>
      </c>
      <c r="E555" s="124" t="s">
        <v>3670</v>
      </c>
      <c r="F555" s="125" t="s">
        <v>1534</v>
      </c>
      <c r="G555" s="128" t="s">
        <v>3418</v>
      </c>
      <c r="H555" s="128" t="s">
        <v>3419</v>
      </c>
      <c r="I555" s="129" t="s">
        <v>2660</v>
      </c>
      <c r="J555" s="124">
        <f>VLOOKUP(F555,Sheet2!$C$9:$H$673,6,0)</f>
        <v>3</v>
      </c>
      <c r="K555" s="124">
        <v>3</v>
      </c>
      <c r="L555" s="148">
        <v>1607571</v>
      </c>
      <c r="M555" s="129">
        <f t="shared" si="8"/>
        <v>4822713</v>
      </c>
      <c r="N555" s="130" t="s">
        <v>3806</v>
      </c>
      <c r="O555" s="147" t="s">
        <v>3757</v>
      </c>
      <c r="P555" s="129" t="s">
        <v>3758</v>
      </c>
      <c r="Q555" s="147" t="s">
        <v>3759</v>
      </c>
      <c r="R555" s="129" t="s">
        <v>3759</v>
      </c>
      <c r="S555" s="130">
        <v>110911</v>
      </c>
      <c r="T555" s="127" t="s">
        <v>3221</v>
      </c>
      <c r="U555" s="131" t="s">
        <v>3421</v>
      </c>
      <c r="V555" s="153">
        <v>1702050</v>
      </c>
      <c r="W555" s="147" t="s">
        <v>3707</v>
      </c>
      <c r="X555" s="130" t="s">
        <v>3745</v>
      </c>
      <c r="Y555" s="124"/>
    </row>
    <row r="556" spans="2:25" ht="82.5" hidden="1" x14ac:dyDescent="0.25">
      <c r="B556" s="124"/>
      <c r="C556" s="125" t="s">
        <v>915</v>
      </c>
      <c r="D556" s="124">
        <v>595</v>
      </c>
      <c r="E556" s="124" t="s">
        <v>3670</v>
      </c>
      <c r="F556" s="125" t="s">
        <v>1535</v>
      </c>
      <c r="G556" s="128" t="s">
        <v>3348</v>
      </c>
      <c r="H556" s="128" t="s">
        <v>799</v>
      </c>
      <c r="I556" s="129" t="s">
        <v>32</v>
      </c>
      <c r="J556" s="124">
        <f>VLOOKUP(F556,Sheet2!$C$9:$H$673,6,0)</f>
        <v>20</v>
      </c>
      <c r="K556" s="124">
        <v>20</v>
      </c>
      <c r="L556" s="148">
        <v>12638871</v>
      </c>
      <c r="M556" s="129">
        <f t="shared" si="8"/>
        <v>252777420</v>
      </c>
      <c r="N556" s="133" t="s">
        <v>3807</v>
      </c>
      <c r="O556" s="147" t="s">
        <v>3709</v>
      </c>
      <c r="P556" s="129" t="s">
        <v>3710</v>
      </c>
      <c r="Q556" s="147" t="s">
        <v>3700</v>
      </c>
      <c r="R556" s="129" t="s">
        <v>3700</v>
      </c>
      <c r="S556" s="130" t="s">
        <v>3422</v>
      </c>
      <c r="T556" s="127" t="s">
        <v>2709</v>
      </c>
      <c r="U556" s="131" t="s">
        <v>3423</v>
      </c>
      <c r="V556" s="153">
        <v>13139700</v>
      </c>
      <c r="W556" s="147" t="s">
        <v>3702</v>
      </c>
      <c r="X556" s="130" t="s">
        <v>3703</v>
      </c>
      <c r="Y556" s="124"/>
    </row>
    <row r="557" spans="2:25" ht="66" hidden="1" x14ac:dyDescent="0.25">
      <c r="B557" s="124"/>
      <c r="C557" s="125" t="s">
        <v>915</v>
      </c>
      <c r="D557" s="124">
        <v>596</v>
      </c>
      <c r="E557" s="124" t="s">
        <v>3670</v>
      </c>
      <c r="F557" s="125" t="s">
        <v>1536</v>
      </c>
      <c r="G557" s="128" t="s">
        <v>3424</v>
      </c>
      <c r="H557" s="128" t="s">
        <v>3425</v>
      </c>
      <c r="I557" s="129" t="s">
        <v>32</v>
      </c>
      <c r="J557" s="124">
        <f>VLOOKUP(F557,Sheet2!$C$9:$H$673,6,0)</f>
        <v>14</v>
      </c>
      <c r="K557" s="124">
        <v>14</v>
      </c>
      <c r="L557" s="148">
        <v>13318956</v>
      </c>
      <c r="M557" s="129">
        <f t="shared" si="8"/>
        <v>186465384</v>
      </c>
      <c r="N557" s="130" t="s">
        <v>802</v>
      </c>
      <c r="O557" s="147" t="s">
        <v>3808</v>
      </c>
      <c r="P557" s="129" t="s">
        <v>3701</v>
      </c>
      <c r="Q557" s="147" t="s">
        <v>3700</v>
      </c>
      <c r="R557" s="129" t="s">
        <v>3700</v>
      </c>
      <c r="S557" s="130" t="s">
        <v>3426</v>
      </c>
      <c r="T557" s="127" t="s">
        <v>3427</v>
      </c>
      <c r="U557" s="131" t="s">
        <v>3428</v>
      </c>
      <c r="V557" s="153">
        <v>14543550</v>
      </c>
      <c r="W557" s="147" t="s">
        <v>3707</v>
      </c>
      <c r="X557" s="130" t="s">
        <v>3703</v>
      </c>
      <c r="Y557" s="124"/>
    </row>
    <row r="558" spans="2:25" ht="82.5" hidden="1" x14ac:dyDescent="0.25">
      <c r="B558" s="124"/>
      <c r="C558" s="125" t="s">
        <v>915</v>
      </c>
      <c r="D558" s="124">
        <v>597</v>
      </c>
      <c r="E558" s="124" t="s">
        <v>3670</v>
      </c>
      <c r="F558" s="125" t="s">
        <v>1537</v>
      </c>
      <c r="G558" s="128" t="s">
        <v>3429</v>
      </c>
      <c r="H558" s="128" t="s">
        <v>803</v>
      </c>
      <c r="I558" s="129" t="s">
        <v>2358</v>
      </c>
      <c r="J558" s="124">
        <f>VLOOKUP(F558,Sheet2!$C$9:$H$673,6,0)</f>
        <v>30</v>
      </c>
      <c r="K558" s="124">
        <v>30</v>
      </c>
      <c r="L558" s="148">
        <v>3393999</v>
      </c>
      <c r="M558" s="129">
        <f t="shared" si="8"/>
        <v>101819970</v>
      </c>
      <c r="N558" s="130" t="s">
        <v>3809</v>
      </c>
      <c r="O558" s="147" t="s">
        <v>3810</v>
      </c>
      <c r="P558" s="129" t="s">
        <v>3701</v>
      </c>
      <c r="Q558" s="147" t="s">
        <v>3746</v>
      </c>
      <c r="R558" s="129" t="s">
        <v>3746</v>
      </c>
      <c r="S558" s="130" t="s">
        <v>3430</v>
      </c>
      <c r="T558" s="127" t="s">
        <v>3427</v>
      </c>
      <c r="U558" s="131" t="s">
        <v>3431</v>
      </c>
      <c r="V558" s="153">
        <v>3602550</v>
      </c>
      <c r="W558" s="147" t="s">
        <v>3707</v>
      </c>
      <c r="X558" s="130" t="s">
        <v>3703</v>
      </c>
      <c r="Y558" s="124"/>
    </row>
    <row r="559" spans="2:25" ht="82.5" hidden="1" x14ac:dyDescent="0.25">
      <c r="B559" s="124"/>
      <c r="C559" s="125" t="s">
        <v>915</v>
      </c>
      <c r="D559" s="124">
        <v>598</v>
      </c>
      <c r="E559" s="124" t="s">
        <v>3670</v>
      </c>
      <c r="F559" s="125" t="s">
        <v>1538</v>
      </c>
      <c r="G559" s="128" t="s">
        <v>3432</v>
      </c>
      <c r="H559" s="128" t="s">
        <v>805</v>
      </c>
      <c r="I559" s="129" t="s">
        <v>2358</v>
      </c>
      <c r="J559" s="124">
        <f>VLOOKUP(F559,Sheet2!$C$9:$H$673,6,0)</f>
        <v>30</v>
      </c>
      <c r="K559" s="124">
        <v>30</v>
      </c>
      <c r="L559" s="148">
        <v>3393999</v>
      </c>
      <c r="M559" s="129">
        <f t="shared" si="8"/>
        <v>101819970</v>
      </c>
      <c r="N559" s="130" t="s">
        <v>3809</v>
      </c>
      <c r="O559" s="147" t="s">
        <v>3810</v>
      </c>
      <c r="P559" s="129" t="s">
        <v>3701</v>
      </c>
      <c r="Q559" s="147" t="s">
        <v>3746</v>
      </c>
      <c r="R559" s="129" t="s">
        <v>3746</v>
      </c>
      <c r="S559" s="130" t="s">
        <v>3433</v>
      </c>
      <c r="T559" s="127" t="s">
        <v>3427</v>
      </c>
      <c r="U559" s="131" t="s">
        <v>3434</v>
      </c>
      <c r="V559" s="153">
        <v>3602550</v>
      </c>
      <c r="W559" s="147" t="s">
        <v>3707</v>
      </c>
      <c r="X559" s="130" t="s">
        <v>3703</v>
      </c>
      <c r="Y559" s="124"/>
    </row>
    <row r="560" spans="2:25" ht="82.5" hidden="1" x14ac:dyDescent="0.25">
      <c r="B560" s="124"/>
      <c r="C560" s="125" t="s">
        <v>915</v>
      </c>
      <c r="D560" s="124">
        <v>599</v>
      </c>
      <c r="E560" s="124" t="s">
        <v>3670</v>
      </c>
      <c r="F560" s="125" t="s">
        <v>1539</v>
      </c>
      <c r="G560" s="128" t="s">
        <v>3435</v>
      </c>
      <c r="H560" s="128" t="s">
        <v>806</v>
      </c>
      <c r="I560" s="129" t="s">
        <v>2358</v>
      </c>
      <c r="J560" s="124">
        <f>VLOOKUP(F560,Sheet2!$C$9:$H$673,6,0)</f>
        <v>30</v>
      </c>
      <c r="K560" s="124">
        <v>30</v>
      </c>
      <c r="L560" s="148">
        <v>3393999</v>
      </c>
      <c r="M560" s="129">
        <f t="shared" si="8"/>
        <v>101819970</v>
      </c>
      <c r="N560" s="130" t="s">
        <v>3809</v>
      </c>
      <c r="O560" s="147" t="s">
        <v>3810</v>
      </c>
      <c r="P560" s="129" t="s">
        <v>3701</v>
      </c>
      <c r="Q560" s="147" t="s">
        <v>3746</v>
      </c>
      <c r="R560" s="129" t="s">
        <v>3746</v>
      </c>
      <c r="S560" s="130" t="s">
        <v>3436</v>
      </c>
      <c r="T560" s="127" t="s">
        <v>3427</v>
      </c>
      <c r="U560" s="131" t="s">
        <v>3437</v>
      </c>
      <c r="V560" s="153">
        <v>3602550</v>
      </c>
      <c r="W560" s="147" t="s">
        <v>3707</v>
      </c>
      <c r="X560" s="130" t="s">
        <v>3703</v>
      </c>
      <c r="Y560" s="124"/>
    </row>
    <row r="561" spans="2:25" ht="33" hidden="1" x14ac:dyDescent="0.25">
      <c r="B561" s="124"/>
      <c r="C561" s="125" t="s">
        <v>915</v>
      </c>
      <c r="D561" s="124">
        <v>600</v>
      </c>
      <c r="E561" s="124" t="s">
        <v>3670</v>
      </c>
      <c r="F561" s="125" t="s">
        <v>1540</v>
      </c>
      <c r="G561" s="128" t="s">
        <v>3438</v>
      </c>
      <c r="H561" s="128" t="s">
        <v>3439</v>
      </c>
      <c r="I561" s="129" t="s">
        <v>32</v>
      </c>
      <c r="J561" s="124">
        <f>VLOOKUP(F561,Sheet2!$C$9:$H$673,6,0)</f>
        <v>15</v>
      </c>
      <c r="K561" s="124">
        <v>15</v>
      </c>
      <c r="L561" s="148">
        <v>2699991</v>
      </c>
      <c r="M561" s="129">
        <f t="shared" si="8"/>
        <v>40499865</v>
      </c>
      <c r="N561" s="133" t="s">
        <v>3811</v>
      </c>
      <c r="O561" s="147" t="s">
        <v>3812</v>
      </c>
      <c r="P561" s="129" t="s">
        <v>3788</v>
      </c>
      <c r="Q561" s="147" t="s">
        <v>3812</v>
      </c>
      <c r="R561" s="129" t="s">
        <v>3812</v>
      </c>
      <c r="S561" s="130">
        <v>21789</v>
      </c>
      <c r="T561" s="127" t="s">
        <v>3441</v>
      </c>
      <c r="U561" s="131" t="s">
        <v>3442</v>
      </c>
      <c r="V561" s="153">
        <v>2859150</v>
      </c>
      <c r="W561" s="147" t="s">
        <v>3707</v>
      </c>
      <c r="X561" s="130" t="s">
        <v>3703</v>
      </c>
      <c r="Y561" s="124"/>
    </row>
    <row r="562" spans="2:25" ht="33" hidden="1" x14ac:dyDescent="0.25">
      <c r="B562" s="124"/>
      <c r="C562" s="125" t="s">
        <v>915</v>
      </c>
      <c r="D562" s="124">
        <v>601</v>
      </c>
      <c r="E562" s="124" t="s">
        <v>3670</v>
      </c>
      <c r="F562" s="125" t="s">
        <v>1541</v>
      </c>
      <c r="G562" s="128" t="s">
        <v>3443</v>
      </c>
      <c r="H562" s="128" t="s">
        <v>3444</v>
      </c>
      <c r="I562" s="129" t="s">
        <v>32</v>
      </c>
      <c r="J562" s="124">
        <f>VLOOKUP(F562,Sheet2!$C$9:$H$673,6,0)</f>
        <v>10</v>
      </c>
      <c r="K562" s="124">
        <v>10</v>
      </c>
      <c r="L562" s="148">
        <v>636174</v>
      </c>
      <c r="M562" s="129">
        <f t="shared" si="8"/>
        <v>6361740</v>
      </c>
      <c r="N562" s="133" t="s">
        <v>3813</v>
      </c>
      <c r="O562" s="147" t="s">
        <v>3812</v>
      </c>
      <c r="P562" s="129" t="s">
        <v>3788</v>
      </c>
      <c r="Q562" s="147" t="s">
        <v>3812</v>
      </c>
      <c r="R562" s="129" t="s">
        <v>3812</v>
      </c>
      <c r="S562" s="130">
        <v>18065</v>
      </c>
      <c r="T562" s="127" t="s">
        <v>3441</v>
      </c>
      <c r="U562" s="131" t="s">
        <v>3446</v>
      </c>
      <c r="V562" s="153">
        <v>674100</v>
      </c>
      <c r="W562" s="147" t="s">
        <v>3707</v>
      </c>
      <c r="X562" s="130" t="s">
        <v>3703</v>
      </c>
      <c r="Y562" s="124"/>
    </row>
    <row r="563" spans="2:25" ht="33" hidden="1" x14ac:dyDescent="0.25">
      <c r="B563" s="124"/>
      <c r="C563" s="125" t="s">
        <v>915</v>
      </c>
      <c r="D563" s="124">
        <v>602</v>
      </c>
      <c r="E563" s="124" t="s">
        <v>3670</v>
      </c>
      <c r="F563" s="125" t="s">
        <v>1542</v>
      </c>
      <c r="G563" s="128" t="s">
        <v>3447</v>
      </c>
      <c r="H563" s="128" t="s">
        <v>3448</v>
      </c>
      <c r="I563" s="129" t="s">
        <v>32</v>
      </c>
      <c r="J563" s="124">
        <f>VLOOKUP(F563,Sheet2!$C$9:$H$673,6,0)</f>
        <v>12</v>
      </c>
      <c r="K563" s="124">
        <v>12</v>
      </c>
      <c r="L563" s="148">
        <v>1461915</v>
      </c>
      <c r="M563" s="129">
        <f t="shared" si="8"/>
        <v>17542980</v>
      </c>
      <c r="N563" s="133" t="s">
        <v>3814</v>
      </c>
      <c r="O563" s="147" t="s">
        <v>3812</v>
      </c>
      <c r="P563" s="129" t="s">
        <v>3788</v>
      </c>
      <c r="Q563" s="147" t="s">
        <v>3812</v>
      </c>
      <c r="R563" s="129" t="s">
        <v>3812</v>
      </c>
      <c r="S563" s="130">
        <v>18063</v>
      </c>
      <c r="T563" s="127" t="s">
        <v>3441</v>
      </c>
      <c r="U563" s="131" t="s">
        <v>3450</v>
      </c>
      <c r="V563" s="153">
        <v>1547700</v>
      </c>
      <c r="W563" s="147" t="s">
        <v>3707</v>
      </c>
      <c r="X563" s="130" t="s">
        <v>3703</v>
      </c>
      <c r="Y563" s="124"/>
    </row>
    <row r="564" spans="2:25" ht="33" hidden="1" x14ac:dyDescent="0.25">
      <c r="B564" s="124"/>
      <c r="C564" s="125" t="s">
        <v>915</v>
      </c>
      <c r="D564" s="124">
        <v>603</v>
      </c>
      <c r="E564" s="124" t="s">
        <v>3670</v>
      </c>
      <c r="F564" s="125" t="s">
        <v>1543</v>
      </c>
      <c r="G564" s="128" t="s">
        <v>3451</v>
      </c>
      <c r="H564" s="128" t="s">
        <v>3452</v>
      </c>
      <c r="I564" s="129" t="s">
        <v>32</v>
      </c>
      <c r="J564" s="124">
        <f>VLOOKUP(F564,Sheet2!$C$9:$H$673,6,0)</f>
        <v>12</v>
      </c>
      <c r="K564" s="124">
        <v>12</v>
      </c>
      <c r="L564" s="148">
        <v>1461915</v>
      </c>
      <c r="M564" s="129">
        <f t="shared" si="8"/>
        <v>17542980</v>
      </c>
      <c r="N564" s="133" t="s">
        <v>3814</v>
      </c>
      <c r="O564" s="147" t="s">
        <v>3812</v>
      </c>
      <c r="P564" s="129" t="s">
        <v>3788</v>
      </c>
      <c r="Q564" s="147" t="s">
        <v>3812</v>
      </c>
      <c r="R564" s="129" t="s">
        <v>3812</v>
      </c>
      <c r="S564" s="130">
        <v>18064</v>
      </c>
      <c r="T564" s="127" t="s">
        <v>3441</v>
      </c>
      <c r="U564" s="131" t="s">
        <v>3454</v>
      </c>
      <c r="V564" s="153">
        <v>1547700</v>
      </c>
      <c r="W564" s="147" t="s">
        <v>3707</v>
      </c>
      <c r="X564" s="130" t="s">
        <v>3703</v>
      </c>
      <c r="Y564" s="124"/>
    </row>
    <row r="565" spans="2:25" ht="33" hidden="1" x14ac:dyDescent="0.25">
      <c r="B565" s="124"/>
      <c r="C565" s="125" t="s">
        <v>915</v>
      </c>
      <c r="D565" s="124">
        <v>604</v>
      </c>
      <c r="E565" s="124" t="s">
        <v>3670</v>
      </c>
      <c r="F565" s="125" t="s">
        <v>1544</v>
      </c>
      <c r="G565" s="128" t="s">
        <v>3455</v>
      </c>
      <c r="H565" s="128" t="s">
        <v>813</v>
      </c>
      <c r="I565" s="129" t="s">
        <v>32</v>
      </c>
      <c r="J565" s="124">
        <f>VLOOKUP(F565,Sheet2!$C$9:$H$673,6,0)</f>
        <v>4</v>
      </c>
      <c r="K565" s="124">
        <v>4</v>
      </c>
      <c r="L565" s="148">
        <v>5191137</v>
      </c>
      <c r="M565" s="129">
        <f t="shared" si="8"/>
        <v>20764548</v>
      </c>
      <c r="N565" s="130" t="s">
        <v>3815</v>
      </c>
      <c r="O565" s="147" t="s">
        <v>3746</v>
      </c>
      <c r="P565" s="129" t="s">
        <v>3710</v>
      </c>
      <c r="Q565" s="147" t="s">
        <v>3746</v>
      </c>
      <c r="R565" s="129" t="s">
        <v>3746</v>
      </c>
      <c r="S565" s="130" t="s">
        <v>3456</v>
      </c>
      <c r="T565" s="127" t="s">
        <v>2709</v>
      </c>
      <c r="U565" s="131" t="s">
        <v>3457</v>
      </c>
      <c r="V565" s="153">
        <v>5398050</v>
      </c>
      <c r="W565" s="147" t="s">
        <v>3707</v>
      </c>
      <c r="X565" s="130" t="s">
        <v>3703</v>
      </c>
      <c r="Y565" s="124"/>
    </row>
    <row r="566" spans="2:25" ht="82.5" hidden="1" x14ac:dyDescent="0.25">
      <c r="B566" s="124"/>
      <c r="C566" s="125" t="s">
        <v>915</v>
      </c>
      <c r="D566" s="124">
        <v>605</v>
      </c>
      <c r="E566" s="124" t="s">
        <v>3670</v>
      </c>
      <c r="F566" s="125" t="s">
        <v>1545</v>
      </c>
      <c r="G566" s="128" t="s">
        <v>3458</v>
      </c>
      <c r="H566" s="128" t="s">
        <v>815</v>
      </c>
      <c r="I566" s="129" t="s">
        <v>32</v>
      </c>
      <c r="J566" s="124">
        <f>VLOOKUP(F566,Sheet2!$C$9:$H$673,6,0)</f>
        <v>12</v>
      </c>
      <c r="K566" s="124">
        <v>12</v>
      </c>
      <c r="L566" s="148">
        <v>3256911</v>
      </c>
      <c r="M566" s="129">
        <f t="shared" si="8"/>
        <v>39082932</v>
      </c>
      <c r="N566" s="130" t="s">
        <v>3816</v>
      </c>
      <c r="O566" s="147" t="s">
        <v>3709</v>
      </c>
      <c r="P566" s="129" t="s">
        <v>3710</v>
      </c>
      <c r="Q566" s="147" t="s">
        <v>3700</v>
      </c>
      <c r="R566" s="129" t="s">
        <v>3700</v>
      </c>
      <c r="S566" s="130" t="s">
        <v>3459</v>
      </c>
      <c r="T566" s="127" t="s">
        <v>2709</v>
      </c>
      <c r="U566" s="131" t="s">
        <v>3460</v>
      </c>
      <c r="V566" s="153">
        <v>3384150</v>
      </c>
      <c r="W566" s="147" t="s">
        <v>3702</v>
      </c>
      <c r="X566" s="130" t="s">
        <v>3703</v>
      </c>
      <c r="Y566" s="124"/>
    </row>
    <row r="567" spans="2:25" ht="66" hidden="1" x14ac:dyDescent="0.25">
      <c r="B567" s="124"/>
      <c r="C567" s="125" t="s">
        <v>915</v>
      </c>
      <c r="D567" s="124">
        <v>606</v>
      </c>
      <c r="E567" s="124" t="s">
        <v>3670</v>
      </c>
      <c r="F567" s="125" t="s">
        <v>1546</v>
      </c>
      <c r="G567" s="128" t="s">
        <v>3461</v>
      </c>
      <c r="H567" s="128" t="s">
        <v>817</v>
      </c>
      <c r="I567" s="129" t="s">
        <v>32</v>
      </c>
      <c r="J567" s="124">
        <f>VLOOKUP(F567,Sheet2!$C$9:$H$673,6,0)</f>
        <v>15</v>
      </c>
      <c r="K567" s="124">
        <v>15</v>
      </c>
      <c r="L567" s="148">
        <v>44937018</v>
      </c>
      <c r="M567" s="129">
        <f t="shared" si="8"/>
        <v>674055270</v>
      </c>
      <c r="N567" s="133" t="s">
        <v>3817</v>
      </c>
      <c r="O567" s="147" t="s">
        <v>3786</v>
      </c>
      <c r="P567" s="129" t="s">
        <v>3777</v>
      </c>
      <c r="Q567" s="147" t="s">
        <v>3700</v>
      </c>
      <c r="R567" s="129" t="s">
        <v>3700</v>
      </c>
      <c r="S567" s="130" t="s">
        <v>3462</v>
      </c>
      <c r="T567" s="127" t="s">
        <v>3332</v>
      </c>
      <c r="U567" s="131" t="s">
        <v>3463</v>
      </c>
      <c r="V567" s="153">
        <v>46728150</v>
      </c>
      <c r="W567" s="147" t="s">
        <v>3707</v>
      </c>
      <c r="X567" s="130" t="s">
        <v>3703</v>
      </c>
      <c r="Y567" s="124"/>
    </row>
    <row r="568" spans="2:25" ht="33" hidden="1" x14ac:dyDescent="0.25">
      <c r="B568" s="124"/>
      <c r="C568" s="125" t="s">
        <v>915</v>
      </c>
      <c r="D568" s="124">
        <v>607</v>
      </c>
      <c r="E568" s="124" t="s">
        <v>3670</v>
      </c>
      <c r="F568" s="125" t="s">
        <v>1547</v>
      </c>
      <c r="G568" s="128" t="s">
        <v>3464</v>
      </c>
      <c r="H568" s="128" t="s">
        <v>3465</v>
      </c>
      <c r="I568" s="129" t="s">
        <v>2358</v>
      </c>
      <c r="J568" s="124">
        <f>VLOOKUP(F568,Sheet2!$C$9:$H$673,6,0)</f>
        <v>35</v>
      </c>
      <c r="K568" s="124">
        <v>35</v>
      </c>
      <c r="L568" s="148">
        <v>472752</v>
      </c>
      <c r="M568" s="129">
        <f t="shared" si="8"/>
        <v>16546320</v>
      </c>
      <c r="N568" s="130" t="s">
        <v>820</v>
      </c>
      <c r="O568" s="147" t="s">
        <v>3747</v>
      </c>
      <c r="P568" s="129" t="s">
        <v>3748</v>
      </c>
      <c r="Q568" s="147" t="s">
        <v>3747</v>
      </c>
      <c r="R568" s="129" t="s">
        <v>3747</v>
      </c>
      <c r="S568" s="130" t="s">
        <v>3466</v>
      </c>
      <c r="T568" s="127" t="s">
        <v>3151</v>
      </c>
      <c r="U568" s="131" t="s">
        <v>3467</v>
      </c>
      <c r="V568" s="153">
        <v>9600000</v>
      </c>
      <c r="W568" s="130" t="s">
        <v>3707</v>
      </c>
      <c r="X568" s="130" t="s">
        <v>3703</v>
      </c>
      <c r="Y568" s="124"/>
    </row>
    <row r="569" spans="2:25" ht="33" hidden="1" x14ac:dyDescent="0.25">
      <c r="B569" s="124"/>
      <c r="C569" s="125" t="s">
        <v>915</v>
      </c>
      <c r="D569" s="124">
        <v>608</v>
      </c>
      <c r="E569" s="124" t="s">
        <v>3670</v>
      </c>
      <c r="F569" s="125" t="s">
        <v>1548</v>
      </c>
      <c r="G569" s="128" t="s">
        <v>3468</v>
      </c>
      <c r="H569" s="128" t="s">
        <v>3469</v>
      </c>
      <c r="I569" s="129" t="s">
        <v>2358</v>
      </c>
      <c r="J569" s="124">
        <f>VLOOKUP(F569,Sheet2!$C$9:$H$673,6,0)</f>
        <v>35</v>
      </c>
      <c r="K569" s="124">
        <v>35</v>
      </c>
      <c r="L569" s="148">
        <v>472752</v>
      </c>
      <c r="M569" s="129">
        <f t="shared" si="8"/>
        <v>16546320</v>
      </c>
      <c r="N569" s="130" t="s">
        <v>820</v>
      </c>
      <c r="O569" s="147" t="s">
        <v>3818</v>
      </c>
      <c r="P569" s="129" t="s">
        <v>3819</v>
      </c>
      <c r="Q569" s="147" t="s">
        <v>3819</v>
      </c>
      <c r="R569" s="129" t="s">
        <v>3819</v>
      </c>
      <c r="S569" s="130" t="s">
        <v>3470</v>
      </c>
      <c r="T569" s="127" t="s">
        <v>3151</v>
      </c>
      <c r="U569" s="131" t="s">
        <v>3471</v>
      </c>
      <c r="V569" s="153">
        <v>9600000</v>
      </c>
      <c r="W569" s="130" t="s">
        <v>3707</v>
      </c>
      <c r="X569" s="130" t="s">
        <v>3703</v>
      </c>
      <c r="Y569" s="124"/>
    </row>
    <row r="570" spans="2:25" ht="33" hidden="1" x14ac:dyDescent="0.25">
      <c r="B570" s="124"/>
      <c r="C570" s="125" t="s">
        <v>915</v>
      </c>
      <c r="D570" s="124">
        <v>609</v>
      </c>
      <c r="E570" s="124" t="s">
        <v>3670</v>
      </c>
      <c r="F570" s="125" t="s">
        <v>1549</v>
      </c>
      <c r="G570" s="128" t="s">
        <v>3472</v>
      </c>
      <c r="H570" s="128" t="s">
        <v>3473</v>
      </c>
      <c r="I570" s="129" t="s">
        <v>32</v>
      </c>
      <c r="J570" s="124">
        <f>VLOOKUP(F570,Sheet2!$C$9:$H$673,6,0)</f>
        <v>5</v>
      </c>
      <c r="K570" s="124">
        <v>5</v>
      </c>
      <c r="L570" s="148">
        <v>5814459</v>
      </c>
      <c r="M570" s="129">
        <f t="shared" si="8"/>
        <v>29072295</v>
      </c>
      <c r="N570" s="133" t="s">
        <v>3820</v>
      </c>
      <c r="O570" s="147" t="s">
        <v>3812</v>
      </c>
      <c r="P570" s="129" t="s">
        <v>3788</v>
      </c>
      <c r="Q570" s="147" t="s">
        <v>3812</v>
      </c>
      <c r="R570" s="129" t="s">
        <v>3812</v>
      </c>
      <c r="S570" s="130">
        <v>12754</v>
      </c>
      <c r="T570" s="127" t="s">
        <v>3441</v>
      </c>
      <c r="U570" s="131" t="s">
        <v>3475</v>
      </c>
      <c r="V570" s="153">
        <v>6156150</v>
      </c>
      <c r="W570" s="147" t="s">
        <v>3707</v>
      </c>
      <c r="X570" s="130" t="s">
        <v>3703</v>
      </c>
      <c r="Y570" s="124"/>
    </row>
    <row r="571" spans="2:25" ht="33" hidden="1" x14ac:dyDescent="0.25">
      <c r="B571" s="124"/>
      <c r="C571" s="125" t="s">
        <v>915</v>
      </c>
      <c r="D571" s="124">
        <v>610</v>
      </c>
      <c r="E571" s="124" t="s">
        <v>3670</v>
      </c>
      <c r="F571" s="125" t="s">
        <v>1550</v>
      </c>
      <c r="G571" s="128" t="s">
        <v>3476</v>
      </c>
      <c r="H571" s="128" t="s">
        <v>824</v>
      </c>
      <c r="I571" s="129" t="s">
        <v>32</v>
      </c>
      <c r="J571" s="124">
        <f>VLOOKUP(F571,Sheet2!$C$9:$H$673,6,0)</f>
        <v>3</v>
      </c>
      <c r="K571" s="124">
        <v>3</v>
      </c>
      <c r="L571" s="148">
        <v>970326</v>
      </c>
      <c r="M571" s="129">
        <f t="shared" si="8"/>
        <v>2910978</v>
      </c>
      <c r="N571" s="130" t="s">
        <v>3821</v>
      </c>
      <c r="O571" s="147" t="s">
        <v>3812</v>
      </c>
      <c r="P571" s="129" t="s">
        <v>3788</v>
      </c>
      <c r="Q571" s="147" t="s">
        <v>3812</v>
      </c>
      <c r="R571" s="129" t="s">
        <v>3812</v>
      </c>
      <c r="S571" s="130">
        <v>18048</v>
      </c>
      <c r="T571" s="127" t="s">
        <v>3441</v>
      </c>
      <c r="U571" s="131" t="s">
        <v>3478</v>
      </c>
      <c r="V571" s="153">
        <v>1026900</v>
      </c>
      <c r="W571" s="147" t="s">
        <v>3707</v>
      </c>
      <c r="X571" s="130" t="s">
        <v>3703</v>
      </c>
      <c r="Y571" s="124"/>
    </row>
    <row r="572" spans="2:25" ht="33" hidden="1" x14ac:dyDescent="0.25">
      <c r="B572" s="124"/>
      <c r="C572" s="125" t="s">
        <v>915</v>
      </c>
      <c r="D572" s="124">
        <v>611</v>
      </c>
      <c r="E572" s="124" t="s">
        <v>3670</v>
      </c>
      <c r="F572" s="125" t="s">
        <v>1551</v>
      </c>
      <c r="G572" s="128" t="s">
        <v>3479</v>
      </c>
      <c r="H572" s="128" t="s">
        <v>826</v>
      </c>
      <c r="I572" s="129" t="s">
        <v>32</v>
      </c>
      <c r="J572" s="124">
        <f>VLOOKUP(F572,Sheet2!$C$9:$H$673,6,0)</f>
        <v>3</v>
      </c>
      <c r="K572" s="124">
        <v>3</v>
      </c>
      <c r="L572" s="148">
        <v>431613</v>
      </c>
      <c r="M572" s="129">
        <f t="shared" si="8"/>
        <v>1294839</v>
      </c>
      <c r="N572" s="130" t="s">
        <v>3822</v>
      </c>
      <c r="O572" s="147" t="s">
        <v>3812</v>
      </c>
      <c r="P572" s="129" t="s">
        <v>3788</v>
      </c>
      <c r="Q572" s="147" t="s">
        <v>3812</v>
      </c>
      <c r="R572" s="129" t="s">
        <v>3812</v>
      </c>
      <c r="S572" s="130">
        <v>18052</v>
      </c>
      <c r="T572" s="127" t="s">
        <v>3441</v>
      </c>
      <c r="U572" s="131" t="s">
        <v>3481</v>
      </c>
      <c r="V572" s="153">
        <v>456750</v>
      </c>
      <c r="W572" s="147" t="s">
        <v>3707</v>
      </c>
      <c r="X572" s="130" t="s">
        <v>3703</v>
      </c>
      <c r="Y572" s="124"/>
    </row>
    <row r="573" spans="2:25" ht="33" hidden="1" x14ac:dyDescent="0.25">
      <c r="B573" s="124"/>
      <c r="C573" s="125" t="s">
        <v>915</v>
      </c>
      <c r="D573" s="124">
        <v>612</v>
      </c>
      <c r="E573" s="124" t="s">
        <v>3670</v>
      </c>
      <c r="F573" s="125" t="s">
        <v>1552</v>
      </c>
      <c r="G573" s="128" t="s">
        <v>3482</v>
      </c>
      <c r="H573" s="128" t="s">
        <v>3483</v>
      </c>
      <c r="I573" s="129" t="s">
        <v>32</v>
      </c>
      <c r="J573" s="124">
        <f>VLOOKUP(F573,Sheet2!$C$9:$H$673,6,0)</f>
        <v>12</v>
      </c>
      <c r="K573" s="124">
        <v>12</v>
      </c>
      <c r="L573" s="148">
        <v>4457502</v>
      </c>
      <c r="M573" s="129">
        <f t="shared" si="8"/>
        <v>53490024</v>
      </c>
      <c r="N573" s="133" t="s">
        <v>3823</v>
      </c>
      <c r="O573" s="147" t="s">
        <v>3750</v>
      </c>
      <c r="P573" s="129" t="s">
        <v>3701</v>
      </c>
      <c r="Q573" s="147" t="s">
        <v>3750</v>
      </c>
      <c r="R573" s="129" t="s">
        <v>3750</v>
      </c>
      <c r="S573" s="130" t="s">
        <v>3484</v>
      </c>
      <c r="T573" s="127" t="s">
        <v>3161</v>
      </c>
      <c r="U573" s="131" t="s">
        <v>3485</v>
      </c>
      <c r="V573" s="153">
        <v>4719750</v>
      </c>
      <c r="W573" s="147" t="s">
        <v>3702</v>
      </c>
      <c r="X573" s="130" t="s">
        <v>3703</v>
      </c>
      <c r="Y573" s="124"/>
    </row>
    <row r="574" spans="2:25" ht="82.5" hidden="1" x14ac:dyDescent="0.25">
      <c r="B574" s="124"/>
      <c r="C574" s="125" t="s">
        <v>915</v>
      </c>
      <c r="D574" s="124">
        <v>613</v>
      </c>
      <c r="E574" s="124" t="s">
        <v>3670</v>
      </c>
      <c r="F574" s="125" t="s">
        <v>1555</v>
      </c>
      <c r="G574" s="128" t="s">
        <v>3486</v>
      </c>
      <c r="H574" s="128" t="s">
        <v>3487</v>
      </c>
      <c r="I574" s="129" t="s">
        <v>32</v>
      </c>
      <c r="J574" s="124">
        <f>VLOOKUP(F574,Sheet2!$C$9:$H$673,6,0)</f>
        <v>12</v>
      </c>
      <c r="K574" s="124">
        <v>12</v>
      </c>
      <c r="L574" s="148">
        <v>2239461</v>
      </c>
      <c r="M574" s="129">
        <f t="shared" si="8"/>
        <v>26873532</v>
      </c>
      <c r="N574" s="133" t="s">
        <v>3824</v>
      </c>
      <c r="O574" s="147" t="s">
        <v>3709</v>
      </c>
      <c r="P574" s="129" t="s">
        <v>3710</v>
      </c>
      <c r="Q574" s="147" t="s">
        <v>3700</v>
      </c>
      <c r="R574" s="129" t="s">
        <v>3700</v>
      </c>
      <c r="S574" s="130" t="s">
        <v>3488</v>
      </c>
      <c r="T574" s="127"/>
      <c r="U574" s="131" t="s">
        <v>3489</v>
      </c>
      <c r="V574" s="153">
        <v>2326800</v>
      </c>
      <c r="W574" s="147" t="s">
        <v>3702</v>
      </c>
      <c r="X574" s="130" t="s">
        <v>3703</v>
      </c>
      <c r="Y574" s="124"/>
    </row>
    <row r="575" spans="2:25" ht="82.5" hidden="1" x14ac:dyDescent="0.25">
      <c r="B575" s="124"/>
      <c r="C575" s="125" t="s">
        <v>915</v>
      </c>
      <c r="D575" s="124">
        <v>614</v>
      </c>
      <c r="E575" s="124" t="s">
        <v>3670</v>
      </c>
      <c r="F575" s="125" t="s">
        <v>1556</v>
      </c>
      <c r="G575" s="128" t="s">
        <v>3490</v>
      </c>
      <c r="H575" s="128" t="s">
        <v>3491</v>
      </c>
      <c r="I575" s="129" t="s">
        <v>32</v>
      </c>
      <c r="J575" s="124">
        <f>VLOOKUP(F575,Sheet2!$C$9:$H$673,6,0)</f>
        <v>1</v>
      </c>
      <c r="K575" s="124">
        <v>1</v>
      </c>
      <c r="L575" s="148">
        <v>24743313</v>
      </c>
      <c r="M575" s="129">
        <f t="shared" si="8"/>
        <v>24743313</v>
      </c>
      <c r="N575" s="133" t="s">
        <v>3825</v>
      </c>
      <c r="O575" s="147" t="s">
        <v>3709</v>
      </c>
      <c r="P575" s="129" t="s">
        <v>3710</v>
      </c>
      <c r="Q575" s="147" t="s">
        <v>3700</v>
      </c>
      <c r="R575" s="129" t="s">
        <v>3700</v>
      </c>
      <c r="S575" s="130" t="s">
        <v>3492</v>
      </c>
      <c r="T575" s="127"/>
      <c r="U575" s="131" t="s">
        <v>3493</v>
      </c>
      <c r="V575" s="153">
        <v>25728150</v>
      </c>
      <c r="W575" s="147" t="s">
        <v>3702</v>
      </c>
      <c r="X575" s="130" t="s">
        <v>3703</v>
      </c>
      <c r="Y575" s="124"/>
    </row>
    <row r="576" spans="2:25" ht="82.5" hidden="1" x14ac:dyDescent="0.25">
      <c r="B576" s="124"/>
      <c r="C576" s="125" t="s">
        <v>915</v>
      </c>
      <c r="D576" s="124">
        <v>615</v>
      </c>
      <c r="E576" s="124" t="s">
        <v>3670</v>
      </c>
      <c r="F576" s="125" t="s">
        <v>1557</v>
      </c>
      <c r="G576" s="128" t="s">
        <v>3494</v>
      </c>
      <c r="H576" s="128" t="s">
        <v>3495</v>
      </c>
      <c r="I576" s="129" t="s">
        <v>32</v>
      </c>
      <c r="J576" s="124">
        <f>VLOOKUP(F576,Sheet2!$C$9:$H$673,6,0)</f>
        <v>1</v>
      </c>
      <c r="K576" s="124">
        <v>1</v>
      </c>
      <c r="L576" s="148">
        <v>24899679</v>
      </c>
      <c r="M576" s="129">
        <f t="shared" si="8"/>
        <v>24899679</v>
      </c>
      <c r="N576" s="133" t="s">
        <v>3826</v>
      </c>
      <c r="O576" s="147" t="s">
        <v>3709</v>
      </c>
      <c r="P576" s="129" t="s">
        <v>3710</v>
      </c>
      <c r="Q576" s="147" t="s">
        <v>3700</v>
      </c>
      <c r="R576" s="129" t="s">
        <v>3700</v>
      </c>
      <c r="S576" s="130" t="s">
        <v>3496</v>
      </c>
      <c r="T576" s="127"/>
      <c r="U576" s="131" t="s">
        <v>3497</v>
      </c>
      <c r="V576" s="153">
        <v>25891950</v>
      </c>
      <c r="W576" s="147" t="s">
        <v>3702</v>
      </c>
      <c r="X576" s="130" t="s">
        <v>3703</v>
      </c>
      <c r="Y576" s="124"/>
    </row>
    <row r="577" spans="2:25" ht="82.5" hidden="1" x14ac:dyDescent="0.25">
      <c r="B577" s="124"/>
      <c r="C577" s="125" t="s">
        <v>915</v>
      </c>
      <c r="D577" s="124">
        <v>616</v>
      </c>
      <c r="E577" s="124" t="s">
        <v>3670</v>
      </c>
      <c r="F577" s="125" t="s">
        <v>1558</v>
      </c>
      <c r="G577" s="128" t="s">
        <v>415</v>
      </c>
      <c r="H577" s="128" t="s">
        <v>3498</v>
      </c>
      <c r="I577" s="129" t="s">
        <v>32</v>
      </c>
      <c r="J577" s="124">
        <f>VLOOKUP(F577,Sheet2!$C$9:$H$673,6,0)</f>
        <v>1</v>
      </c>
      <c r="K577" s="124">
        <v>1</v>
      </c>
      <c r="L577" s="148">
        <v>24865407</v>
      </c>
      <c r="M577" s="129">
        <f t="shared" si="8"/>
        <v>24865407</v>
      </c>
      <c r="N577" s="133" t="s">
        <v>3825</v>
      </c>
      <c r="O577" s="147" t="s">
        <v>3709</v>
      </c>
      <c r="P577" s="129" t="s">
        <v>3710</v>
      </c>
      <c r="Q577" s="147" t="s">
        <v>3700</v>
      </c>
      <c r="R577" s="129" t="s">
        <v>3700</v>
      </c>
      <c r="S577" s="130" t="s">
        <v>3499</v>
      </c>
      <c r="T577" s="127"/>
      <c r="U577" s="131" t="s">
        <v>3500</v>
      </c>
      <c r="V577" s="153">
        <v>25856250</v>
      </c>
      <c r="W577" s="147" t="s">
        <v>3702</v>
      </c>
      <c r="X577" s="130" t="s">
        <v>3703</v>
      </c>
      <c r="Y577" s="124"/>
    </row>
    <row r="578" spans="2:25" ht="66" hidden="1" x14ac:dyDescent="0.25">
      <c r="B578" s="124"/>
      <c r="C578" s="125" t="s">
        <v>915</v>
      </c>
      <c r="D578" s="124">
        <v>617</v>
      </c>
      <c r="E578" s="124" t="s">
        <v>3670</v>
      </c>
      <c r="F578" s="125" t="s">
        <v>1559</v>
      </c>
      <c r="G578" s="128" t="s">
        <v>3501</v>
      </c>
      <c r="H578" s="128" t="s">
        <v>3502</v>
      </c>
      <c r="I578" s="129" t="s">
        <v>32</v>
      </c>
      <c r="J578" s="124">
        <f>VLOOKUP(F578,Sheet2!$C$9:$H$673,6,0)</f>
        <v>1</v>
      </c>
      <c r="K578" s="124">
        <v>1</v>
      </c>
      <c r="L578" s="148">
        <v>17329851</v>
      </c>
      <c r="M578" s="129">
        <f t="shared" si="8"/>
        <v>17329851</v>
      </c>
      <c r="N578" s="133" t="s">
        <v>3827</v>
      </c>
      <c r="O578" s="147" t="s">
        <v>3808</v>
      </c>
      <c r="P578" s="129" t="s">
        <v>3701</v>
      </c>
      <c r="Q578" s="147" t="s">
        <v>3700</v>
      </c>
      <c r="R578" s="129" t="s">
        <v>3700</v>
      </c>
      <c r="S578" s="130" t="s">
        <v>3503</v>
      </c>
      <c r="T578" s="127"/>
      <c r="U578" s="131" t="s">
        <v>3504</v>
      </c>
      <c r="V578" s="153">
        <v>18917850</v>
      </c>
      <c r="W578" s="147" t="s">
        <v>3707</v>
      </c>
      <c r="X578" s="130" t="s">
        <v>3703</v>
      </c>
      <c r="Y578" s="124"/>
    </row>
    <row r="579" spans="2:25" ht="66" hidden="1" x14ac:dyDescent="0.25">
      <c r="B579" s="124"/>
      <c r="C579" s="125" t="s">
        <v>915</v>
      </c>
      <c r="D579" s="124">
        <v>618</v>
      </c>
      <c r="E579" s="124" t="s">
        <v>3670</v>
      </c>
      <c r="F579" s="125" t="s">
        <v>1560</v>
      </c>
      <c r="G579" s="128" t="s">
        <v>3505</v>
      </c>
      <c r="H579" s="128" t="s">
        <v>3506</v>
      </c>
      <c r="I579" s="129" t="s">
        <v>32</v>
      </c>
      <c r="J579" s="124">
        <f>VLOOKUP(F579,Sheet2!$C$9:$H$673,6,0)</f>
        <v>1</v>
      </c>
      <c r="K579" s="124">
        <v>1</v>
      </c>
      <c r="L579" s="148">
        <v>73240335</v>
      </c>
      <c r="M579" s="129">
        <f t="shared" si="8"/>
        <v>73240335</v>
      </c>
      <c r="N579" s="133" t="s">
        <v>3828</v>
      </c>
      <c r="O579" s="147" t="s">
        <v>3787</v>
      </c>
      <c r="P579" s="129" t="s">
        <v>3788</v>
      </c>
      <c r="Q579" s="147" t="s">
        <v>3700</v>
      </c>
      <c r="R579" s="129" t="s">
        <v>3700</v>
      </c>
      <c r="S579" s="130" t="s">
        <v>3507</v>
      </c>
      <c r="T579" s="127"/>
      <c r="U579" s="131" t="s">
        <v>3829</v>
      </c>
      <c r="V579" s="153">
        <v>78985200</v>
      </c>
      <c r="W579" s="147" t="s">
        <v>3707</v>
      </c>
      <c r="X579" s="130" t="s">
        <v>3703</v>
      </c>
      <c r="Y579" s="124"/>
    </row>
    <row r="580" spans="2:25" ht="33" hidden="1" x14ac:dyDescent="0.25">
      <c r="B580" s="124"/>
      <c r="C580" s="125" t="s">
        <v>915</v>
      </c>
      <c r="D580" s="124">
        <v>619</v>
      </c>
      <c r="E580" s="124" t="s">
        <v>3670</v>
      </c>
      <c r="F580" s="125" t="s">
        <v>1561</v>
      </c>
      <c r="G580" s="128" t="s">
        <v>3509</v>
      </c>
      <c r="H580" s="128" t="s">
        <v>3510</v>
      </c>
      <c r="I580" s="129" t="s">
        <v>32</v>
      </c>
      <c r="J580" s="124">
        <f>VLOOKUP(F580,Sheet2!$C$9:$H$673,6,0)</f>
        <v>1</v>
      </c>
      <c r="K580" s="124">
        <v>1</v>
      </c>
      <c r="L580" s="148">
        <v>13489245</v>
      </c>
      <c r="M580" s="129">
        <f t="shared" si="8"/>
        <v>13489245</v>
      </c>
      <c r="N580" s="133" t="s">
        <v>3830</v>
      </c>
      <c r="O580" s="147" t="s">
        <v>3831</v>
      </c>
      <c r="P580" s="129" t="s">
        <v>3701</v>
      </c>
      <c r="Q580" s="147" t="s">
        <v>3831</v>
      </c>
      <c r="R580" s="129" t="s">
        <v>3831</v>
      </c>
      <c r="S580" s="130" t="s">
        <v>3511</v>
      </c>
      <c r="T580" s="127"/>
      <c r="U580" s="131" t="s">
        <v>3512</v>
      </c>
      <c r="V580" s="153">
        <v>14584500</v>
      </c>
      <c r="W580" s="147" t="s">
        <v>3702</v>
      </c>
      <c r="X580" s="130" t="s">
        <v>3706</v>
      </c>
      <c r="Y580" s="124"/>
    </row>
    <row r="581" spans="2:25" ht="33" hidden="1" x14ac:dyDescent="0.25">
      <c r="B581" s="124"/>
      <c r="C581" s="125" t="s">
        <v>915</v>
      </c>
      <c r="D581" s="124">
        <v>620</v>
      </c>
      <c r="E581" s="124" t="s">
        <v>3670</v>
      </c>
      <c r="F581" s="125" t="s">
        <v>1562</v>
      </c>
      <c r="G581" s="128" t="s">
        <v>3513</v>
      </c>
      <c r="H581" s="128" t="s">
        <v>3514</v>
      </c>
      <c r="I581" s="129" t="s">
        <v>32</v>
      </c>
      <c r="J581" s="124">
        <f>VLOOKUP(F581,Sheet2!$C$9:$H$673,6,0)</f>
        <v>1</v>
      </c>
      <c r="K581" s="124">
        <v>1</v>
      </c>
      <c r="L581" s="148">
        <v>24588018</v>
      </c>
      <c r="M581" s="129">
        <f t="shared" si="8"/>
        <v>24588018</v>
      </c>
      <c r="N581" s="133" t="s">
        <v>3832</v>
      </c>
      <c r="O581" s="147" t="s">
        <v>3831</v>
      </c>
      <c r="P581" s="129" t="s">
        <v>3701</v>
      </c>
      <c r="Q581" s="147" t="s">
        <v>3831</v>
      </c>
      <c r="R581" s="129" t="s">
        <v>3831</v>
      </c>
      <c r="S581" s="130" t="s">
        <v>3515</v>
      </c>
      <c r="T581" s="127"/>
      <c r="U581" s="131" t="s">
        <v>3516</v>
      </c>
      <c r="V581" s="153">
        <v>26576550</v>
      </c>
      <c r="W581" s="147" t="s">
        <v>3702</v>
      </c>
      <c r="X581" s="130" t="s">
        <v>3706</v>
      </c>
      <c r="Y581" s="124"/>
    </row>
    <row r="582" spans="2:25" ht="33" hidden="1" x14ac:dyDescent="0.25">
      <c r="B582" s="124"/>
      <c r="C582" s="125" t="s">
        <v>915</v>
      </c>
      <c r="D582" s="124">
        <v>621</v>
      </c>
      <c r="E582" s="124" t="s">
        <v>3670</v>
      </c>
      <c r="F582" s="125" t="s">
        <v>1563</v>
      </c>
      <c r="G582" s="128" t="s">
        <v>3517</v>
      </c>
      <c r="H582" s="128" t="s">
        <v>3518</v>
      </c>
      <c r="I582" s="129" t="s">
        <v>32</v>
      </c>
      <c r="J582" s="124">
        <f>VLOOKUP(F582,Sheet2!$C$9:$H$673,6,0)</f>
        <v>1</v>
      </c>
      <c r="K582" s="124">
        <v>1</v>
      </c>
      <c r="L582" s="148">
        <v>25763976</v>
      </c>
      <c r="M582" s="129">
        <f t="shared" si="8"/>
        <v>25763976</v>
      </c>
      <c r="N582" s="133" t="s">
        <v>3833</v>
      </c>
      <c r="O582" s="147" t="s">
        <v>3831</v>
      </c>
      <c r="P582" s="129" t="s">
        <v>3701</v>
      </c>
      <c r="Q582" s="147" t="s">
        <v>3831</v>
      </c>
      <c r="R582" s="129" t="s">
        <v>3831</v>
      </c>
      <c r="S582" s="130" t="s">
        <v>3519</v>
      </c>
      <c r="T582" s="127"/>
      <c r="U582" s="131" t="s">
        <v>3520</v>
      </c>
      <c r="V582" s="153">
        <v>27279000</v>
      </c>
      <c r="W582" s="147" t="s">
        <v>3702</v>
      </c>
      <c r="X582" s="130" t="s">
        <v>3706</v>
      </c>
      <c r="Y582" s="124"/>
    </row>
    <row r="583" spans="2:25" ht="33" hidden="1" x14ac:dyDescent="0.25">
      <c r="B583" s="124"/>
      <c r="C583" s="125" t="s">
        <v>915</v>
      </c>
      <c r="D583" s="124">
        <v>622</v>
      </c>
      <c r="E583" s="124" t="s">
        <v>3670</v>
      </c>
      <c r="F583" s="125" t="s">
        <v>1564</v>
      </c>
      <c r="G583" s="128" t="s">
        <v>3521</v>
      </c>
      <c r="H583" s="128" t="s">
        <v>3522</v>
      </c>
      <c r="I583" s="129" t="s">
        <v>32</v>
      </c>
      <c r="J583" s="124">
        <f>VLOOKUP(F583,Sheet2!$C$9:$H$673,6,0)</f>
        <v>1</v>
      </c>
      <c r="K583" s="124">
        <v>1</v>
      </c>
      <c r="L583" s="148">
        <v>16275987</v>
      </c>
      <c r="M583" s="129">
        <f t="shared" si="8"/>
        <v>16275987</v>
      </c>
      <c r="N583" s="133" t="s">
        <v>3834</v>
      </c>
      <c r="O583" s="147" t="s">
        <v>3831</v>
      </c>
      <c r="P583" s="129" t="s">
        <v>3701</v>
      </c>
      <c r="Q583" s="147" t="s">
        <v>3831</v>
      </c>
      <c r="R583" s="129" t="s">
        <v>3831</v>
      </c>
      <c r="S583" s="130" t="s">
        <v>3523</v>
      </c>
      <c r="T583" s="127"/>
      <c r="U583" s="131" t="s">
        <v>3524</v>
      </c>
      <c r="V583" s="153">
        <v>17233650</v>
      </c>
      <c r="W583" s="147" t="s">
        <v>3702</v>
      </c>
      <c r="X583" s="130" t="s">
        <v>3706</v>
      </c>
      <c r="Y583" s="124"/>
    </row>
    <row r="584" spans="2:25" ht="33" hidden="1" x14ac:dyDescent="0.25">
      <c r="B584" s="124"/>
      <c r="C584" s="125" t="s">
        <v>915</v>
      </c>
      <c r="D584" s="124">
        <v>623</v>
      </c>
      <c r="E584" s="124" t="s">
        <v>3670</v>
      </c>
      <c r="F584" s="125" t="s">
        <v>1565</v>
      </c>
      <c r="G584" s="128" t="s">
        <v>3525</v>
      </c>
      <c r="H584" s="128" t="s">
        <v>3526</v>
      </c>
      <c r="I584" s="129" t="s">
        <v>32</v>
      </c>
      <c r="J584" s="124">
        <f>VLOOKUP(F584,Sheet2!$C$9:$H$673,6,0)</f>
        <v>1</v>
      </c>
      <c r="K584" s="124">
        <v>1</v>
      </c>
      <c r="L584" s="148">
        <v>20340432</v>
      </c>
      <c r="M584" s="129">
        <f t="shared" si="8"/>
        <v>20340432</v>
      </c>
      <c r="N584" s="133" t="s">
        <v>3835</v>
      </c>
      <c r="O584" s="147" t="s">
        <v>3831</v>
      </c>
      <c r="P584" s="129" t="s">
        <v>3701</v>
      </c>
      <c r="Q584" s="147" t="s">
        <v>3831</v>
      </c>
      <c r="R584" s="129" t="s">
        <v>3831</v>
      </c>
      <c r="S584" s="130" t="s">
        <v>3527</v>
      </c>
      <c r="T584" s="127"/>
      <c r="U584" s="131" t="s">
        <v>3528</v>
      </c>
      <c r="V584" s="153">
        <v>21536550</v>
      </c>
      <c r="W584" s="147" t="s">
        <v>3702</v>
      </c>
      <c r="X584" s="130" t="s">
        <v>3706</v>
      </c>
      <c r="Y584" s="124"/>
    </row>
    <row r="585" spans="2:25" x14ac:dyDescent="0.25">
      <c r="B585" s="124"/>
      <c r="C585" s="125" t="s">
        <v>915</v>
      </c>
      <c r="D585" s="124">
        <v>624</v>
      </c>
      <c r="E585" s="124" t="s">
        <v>3671</v>
      </c>
      <c r="F585" s="125" t="s">
        <v>1566</v>
      </c>
      <c r="G585" s="34" t="s">
        <v>903</v>
      </c>
      <c r="H585" s="131"/>
      <c r="I585" s="158">
        <f>SUM(M586:M587)</f>
        <v>621037872</v>
      </c>
      <c r="J585" s="124">
        <f>VLOOKUP(F585,Sheet2!$C$9:$H$673,6,0)</f>
        <v>0</v>
      </c>
      <c r="K585" s="124">
        <v>0</v>
      </c>
      <c r="L585" s="148"/>
      <c r="M585" s="129">
        <f t="shared" si="8"/>
        <v>0</v>
      </c>
      <c r="N585" s="130"/>
      <c r="O585" s="147"/>
      <c r="P585" s="129"/>
      <c r="Q585" s="147"/>
      <c r="R585" s="129"/>
      <c r="S585" s="130"/>
      <c r="T585" s="127"/>
      <c r="U585" s="131"/>
      <c r="V585" s="153"/>
      <c r="W585" s="147"/>
      <c r="X585" s="147"/>
      <c r="Y585" s="124"/>
    </row>
    <row r="586" spans="2:25" ht="33" hidden="1" x14ac:dyDescent="0.25">
      <c r="B586" s="124"/>
      <c r="C586" s="125" t="s">
        <v>915</v>
      </c>
      <c r="D586" s="124">
        <v>625</v>
      </c>
      <c r="E586" s="124" t="s">
        <v>3671</v>
      </c>
      <c r="F586" s="125" t="s">
        <v>1567</v>
      </c>
      <c r="G586" s="128" t="s">
        <v>3529</v>
      </c>
      <c r="H586" s="128" t="s">
        <v>3530</v>
      </c>
      <c r="I586" s="129" t="s">
        <v>32</v>
      </c>
      <c r="J586" s="124">
        <f>VLOOKUP(F586,Sheet2!$C$9:$H$673,6,0)</f>
        <v>800</v>
      </c>
      <c r="K586" s="124">
        <v>800</v>
      </c>
      <c r="L586" s="148">
        <v>749700</v>
      </c>
      <c r="M586" s="129">
        <f t="shared" ref="M586:M623" si="9">L586*K586</f>
        <v>599760000</v>
      </c>
      <c r="N586" s="133" t="s">
        <v>3836</v>
      </c>
      <c r="O586" s="147" t="s">
        <v>3837</v>
      </c>
      <c r="P586" s="129" t="s">
        <v>3838</v>
      </c>
      <c r="Q586" s="147" t="s">
        <v>3837</v>
      </c>
      <c r="R586" s="129" t="s">
        <v>3837</v>
      </c>
      <c r="S586" s="130" t="s">
        <v>3531</v>
      </c>
      <c r="T586" s="127" t="s">
        <v>3532</v>
      </c>
      <c r="U586" s="131" t="s">
        <v>3533</v>
      </c>
      <c r="V586" s="153">
        <v>793800</v>
      </c>
      <c r="W586" s="147" t="s">
        <v>3707</v>
      </c>
      <c r="X586" s="130" t="s">
        <v>3703</v>
      </c>
      <c r="Y586" s="124"/>
    </row>
    <row r="587" spans="2:25" ht="33" hidden="1" x14ac:dyDescent="0.25">
      <c r="B587" s="124"/>
      <c r="C587" s="125" t="s">
        <v>915</v>
      </c>
      <c r="D587" s="124">
        <v>626</v>
      </c>
      <c r="E587" s="124" t="s">
        <v>3671</v>
      </c>
      <c r="F587" s="125" t="s">
        <v>1568</v>
      </c>
      <c r="G587" s="128" t="s">
        <v>3534</v>
      </c>
      <c r="H587" s="128" t="s">
        <v>3535</v>
      </c>
      <c r="I587" s="129" t="s">
        <v>32</v>
      </c>
      <c r="J587" s="124">
        <f>VLOOKUP(F587,Sheet2!$C$9:$H$673,6,0)</f>
        <v>4</v>
      </c>
      <c r="K587" s="124">
        <v>4</v>
      </c>
      <c r="L587" s="148">
        <v>5319468</v>
      </c>
      <c r="M587" s="129">
        <f t="shared" si="9"/>
        <v>21277872</v>
      </c>
      <c r="N587" s="133" t="s">
        <v>3839</v>
      </c>
      <c r="O587" s="147" t="s">
        <v>3840</v>
      </c>
      <c r="P587" s="129" t="s">
        <v>3841</v>
      </c>
      <c r="Q587" s="147" t="s">
        <v>3840</v>
      </c>
      <c r="R587" s="129" t="s">
        <v>3840</v>
      </c>
      <c r="S587" s="130">
        <v>435</v>
      </c>
      <c r="T587" s="127" t="s">
        <v>3537</v>
      </c>
      <c r="U587" s="131" t="s">
        <v>3538</v>
      </c>
      <c r="V587" s="153">
        <v>5400000</v>
      </c>
      <c r="W587" s="130" t="s">
        <v>3702</v>
      </c>
      <c r="X587" s="147" t="s">
        <v>3703</v>
      </c>
      <c r="Y587" s="124"/>
    </row>
    <row r="588" spans="2:25" x14ac:dyDescent="0.25">
      <c r="B588" s="124"/>
      <c r="C588" s="141" t="s">
        <v>913</v>
      </c>
      <c r="D588" s="124">
        <v>627</v>
      </c>
      <c r="E588" s="124" t="s">
        <v>3672</v>
      </c>
      <c r="F588" s="125" t="s">
        <v>1569</v>
      </c>
      <c r="G588" s="34" t="s">
        <v>904</v>
      </c>
      <c r="H588" s="131"/>
      <c r="I588" s="158">
        <f>SUM(M589:M591)</f>
        <v>2092161015</v>
      </c>
      <c r="J588" s="124">
        <f>VLOOKUP(F588,Sheet2!$C$9:$H$673,6,0)</f>
        <v>0</v>
      </c>
      <c r="K588" s="124">
        <v>0</v>
      </c>
      <c r="L588" s="148"/>
      <c r="M588" s="129">
        <f t="shared" si="9"/>
        <v>0</v>
      </c>
      <c r="N588" s="130"/>
      <c r="O588" s="147"/>
      <c r="P588" s="129"/>
      <c r="Q588" s="147"/>
      <c r="R588" s="129"/>
      <c r="S588" s="130"/>
      <c r="T588" s="127"/>
      <c r="U588" s="131"/>
      <c r="V588" s="153"/>
      <c r="W588" s="147"/>
      <c r="X588" s="147"/>
      <c r="Y588" s="124"/>
    </row>
    <row r="589" spans="2:25" ht="33" hidden="1" x14ac:dyDescent="0.25">
      <c r="B589" s="124"/>
      <c r="C589" s="141" t="s">
        <v>913</v>
      </c>
      <c r="D589" s="124">
        <v>628</v>
      </c>
      <c r="E589" s="124" t="s">
        <v>3672</v>
      </c>
      <c r="F589" s="125" t="s">
        <v>1570</v>
      </c>
      <c r="G589" s="128" t="s">
        <v>3539</v>
      </c>
      <c r="H589" s="128" t="s">
        <v>3540</v>
      </c>
      <c r="I589" s="129" t="s">
        <v>835</v>
      </c>
      <c r="J589" s="124">
        <f>VLOOKUP(F589,Sheet2!$C$9:$H$673,6,0)</f>
        <v>65</v>
      </c>
      <c r="K589" s="124">
        <v>65</v>
      </c>
      <c r="L589" s="148">
        <v>28553931</v>
      </c>
      <c r="M589" s="129">
        <f t="shared" si="9"/>
        <v>1856005515</v>
      </c>
      <c r="N589" s="136" t="s">
        <v>3842</v>
      </c>
      <c r="O589" s="147" t="s">
        <v>3843</v>
      </c>
      <c r="P589" s="129" t="s">
        <v>3701</v>
      </c>
      <c r="Q589" s="147" t="s">
        <v>3843</v>
      </c>
      <c r="R589" s="129" t="s">
        <v>3843</v>
      </c>
      <c r="S589" s="130" t="s">
        <v>3541</v>
      </c>
      <c r="T589" s="127" t="s">
        <v>3542</v>
      </c>
      <c r="U589" s="131" t="s">
        <v>3844</v>
      </c>
      <c r="V589" s="153">
        <v>30233700</v>
      </c>
      <c r="W589" s="147" t="s">
        <v>3702</v>
      </c>
      <c r="X589" s="130" t="s">
        <v>3703</v>
      </c>
      <c r="Y589" s="124"/>
    </row>
    <row r="590" spans="2:25" ht="33" hidden="1" x14ac:dyDescent="0.25">
      <c r="B590" s="124"/>
      <c r="C590" s="141" t="s">
        <v>913</v>
      </c>
      <c r="D590" s="124">
        <v>629</v>
      </c>
      <c r="E590" s="124" t="s">
        <v>3672</v>
      </c>
      <c r="F590" s="125" t="s">
        <v>1571</v>
      </c>
      <c r="G590" s="128" t="s">
        <v>3544</v>
      </c>
      <c r="H590" s="128" t="s">
        <v>3845</v>
      </c>
      <c r="I590" s="129" t="s">
        <v>32</v>
      </c>
      <c r="J590" s="124">
        <f>VLOOKUP(F590,Sheet2!$C$9:$H$673,6,0)</f>
        <v>20</v>
      </c>
      <c r="K590" s="124">
        <v>20</v>
      </c>
      <c r="L590" s="148">
        <v>6747300</v>
      </c>
      <c r="M590" s="129">
        <f t="shared" si="9"/>
        <v>134946000</v>
      </c>
      <c r="N590" s="133" t="s">
        <v>3846</v>
      </c>
      <c r="O590" s="147" t="s">
        <v>3843</v>
      </c>
      <c r="P590" s="129" t="s">
        <v>3701</v>
      </c>
      <c r="Q590" s="147" t="s">
        <v>3843</v>
      </c>
      <c r="R590" s="129" t="s">
        <v>3843</v>
      </c>
      <c r="S590" s="130" t="s">
        <v>3546</v>
      </c>
      <c r="T590" s="127" t="s">
        <v>3542</v>
      </c>
      <c r="U590" s="131" t="s">
        <v>3547</v>
      </c>
      <c r="V590" s="153">
        <v>7144200</v>
      </c>
      <c r="W590" s="147" t="s">
        <v>3702</v>
      </c>
      <c r="X590" s="130" t="s">
        <v>3703</v>
      </c>
      <c r="Y590" s="124"/>
    </row>
    <row r="591" spans="2:25" ht="33" hidden="1" x14ac:dyDescent="0.25">
      <c r="B591" s="124"/>
      <c r="C591" s="141" t="s">
        <v>913</v>
      </c>
      <c r="D591" s="124">
        <v>630</v>
      </c>
      <c r="E591" s="124" t="s">
        <v>3672</v>
      </c>
      <c r="F591" s="125" t="s">
        <v>1572</v>
      </c>
      <c r="G591" s="128" t="s">
        <v>3548</v>
      </c>
      <c r="H591" s="128" t="s">
        <v>3847</v>
      </c>
      <c r="I591" s="129" t="s">
        <v>32</v>
      </c>
      <c r="J591" s="124">
        <f>VLOOKUP(F591,Sheet2!$C$9:$H$673,6,0)</f>
        <v>15</v>
      </c>
      <c r="K591" s="124">
        <v>15</v>
      </c>
      <c r="L591" s="148">
        <v>6747300</v>
      </c>
      <c r="M591" s="129">
        <f t="shared" si="9"/>
        <v>101209500</v>
      </c>
      <c r="N591" s="133" t="s">
        <v>3846</v>
      </c>
      <c r="O591" s="147" t="s">
        <v>3843</v>
      </c>
      <c r="P591" s="129" t="s">
        <v>3701</v>
      </c>
      <c r="Q591" s="147" t="s">
        <v>3843</v>
      </c>
      <c r="R591" s="129" t="s">
        <v>3843</v>
      </c>
      <c r="S591" s="130" t="s">
        <v>3550</v>
      </c>
      <c r="T591" s="127" t="s">
        <v>3542</v>
      </c>
      <c r="U591" s="131" t="s">
        <v>3551</v>
      </c>
      <c r="V591" s="153">
        <v>7144200</v>
      </c>
      <c r="W591" s="147" t="s">
        <v>3702</v>
      </c>
      <c r="X591" s="130" t="s">
        <v>3703</v>
      </c>
      <c r="Y591" s="124"/>
    </row>
    <row r="592" spans="2:25" x14ac:dyDescent="0.25">
      <c r="B592" s="139"/>
      <c r="C592" s="125" t="s">
        <v>917</v>
      </c>
      <c r="D592" s="125">
        <v>633</v>
      </c>
      <c r="E592" s="125" t="s">
        <v>3673</v>
      </c>
      <c r="F592" s="139" t="s">
        <v>1573</v>
      </c>
      <c r="G592" s="139" t="s">
        <v>905</v>
      </c>
      <c r="H592" s="139"/>
      <c r="I592" s="162">
        <f>SUM(M593:M601)</f>
        <v>1875993000</v>
      </c>
      <c r="J592" s="124">
        <f>VLOOKUP(F592,Sheet2!$C$9:$H$673,6,0)</f>
        <v>0</v>
      </c>
      <c r="K592" s="124">
        <v>0</v>
      </c>
      <c r="L592" s="158"/>
      <c r="M592" s="129">
        <f t="shared" si="9"/>
        <v>0</v>
      </c>
      <c r="N592" s="145"/>
      <c r="O592" s="121"/>
      <c r="P592" s="125"/>
      <c r="Q592" s="121"/>
      <c r="R592" s="125"/>
      <c r="S592" s="121"/>
      <c r="T592" s="139"/>
      <c r="U592" s="139"/>
      <c r="V592" s="150"/>
      <c r="W592" s="121"/>
      <c r="X592" s="121"/>
      <c r="Y592" s="125"/>
    </row>
    <row r="593" spans="1:25" ht="49.5" hidden="1" x14ac:dyDescent="0.25">
      <c r="B593" s="127"/>
      <c r="C593" s="125" t="s">
        <v>917</v>
      </c>
      <c r="D593" s="124">
        <v>634</v>
      </c>
      <c r="E593" s="124" t="s">
        <v>3673</v>
      </c>
      <c r="F593" s="139" t="s">
        <v>1574</v>
      </c>
      <c r="G593" s="126" t="s">
        <v>3604</v>
      </c>
      <c r="H593" s="126" t="s">
        <v>3605</v>
      </c>
      <c r="I593" s="124" t="s">
        <v>3602</v>
      </c>
      <c r="J593" s="124">
        <f>VLOOKUP(F593,Sheet2!$C$9:$H$673,6,0)</f>
        <v>1224</v>
      </c>
      <c r="K593" s="124">
        <v>1224</v>
      </c>
      <c r="L593" s="129">
        <v>84000</v>
      </c>
      <c r="M593" s="129">
        <f t="shared" si="9"/>
        <v>102816000</v>
      </c>
      <c r="N593" s="126" t="s">
        <v>4320</v>
      </c>
      <c r="O593" s="130" t="s">
        <v>4321</v>
      </c>
      <c r="P593" s="124" t="s">
        <v>4322</v>
      </c>
      <c r="Q593" s="130" t="s">
        <v>4321</v>
      </c>
      <c r="R593" s="124" t="s">
        <v>4322</v>
      </c>
      <c r="S593" s="130">
        <v>10256024</v>
      </c>
      <c r="T593" s="127" t="s">
        <v>3621</v>
      </c>
      <c r="U593" s="127" t="s">
        <v>3630</v>
      </c>
      <c r="V593" s="151">
        <v>132293</v>
      </c>
      <c r="W593" s="130" t="s">
        <v>4272</v>
      </c>
      <c r="X593" s="130" t="s">
        <v>3706</v>
      </c>
      <c r="Y593" s="124"/>
    </row>
    <row r="594" spans="1:25" ht="49.5" hidden="1" x14ac:dyDescent="0.25">
      <c r="B594" s="127"/>
      <c r="C594" s="125" t="s">
        <v>917</v>
      </c>
      <c r="D594" s="124">
        <v>635</v>
      </c>
      <c r="E594" s="124" t="s">
        <v>3673</v>
      </c>
      <c r="F594" s="139" t="s">
        <v>1575</v>
      </c>
      <c r="G594" s="126" t="s">
        <v>3606</v>
      </c>
      <c r="H594" s="126" t="s">
        <v>3607</v>
      </c>
      <c r="I594" s="124" t="s">
        <v>3602</v>
      </c>
      <c r="J594" s="124">
        <f>VLOOKUP(F594,Sheet2!$C$9:$H$673,6,0)</f>
        <v>10800</v>
      </c>
      <c r="K594" s="124">
        <v>10800</v>
      </c>
      <c r="L594" s="129">
        <v>63000</v>
      </c>
      <c r="M594" s="129">
        <f t="shared" si="9"/>
        <v>680400000</v>
      </c>
      <c r="N594" s="126" t="s">
        <v>4320</v>
      </c>
      <c r="O594" s="130" t="s">
        <v>4321</v>
      </c>
      <c r="P594" s="124" t="s">
        <v>4322</v>
      </c>
      <c r="Q594" s="130" t="s">
        <v>4321</v>
      </c>
      <c r="R594" s="124" t="s">
        <v>4322</v>
      </c>
      <c r="S594" s="130">
        <v>102650024</v>
      </c>
      <c r="T594" s="127" t="s">
        <v>3622</v>
      </c>
      <c r="U594" s="127" t="s">
        <v>3631</v>
      </c>
      <c r="V594" s="151">
        <v>78750</v>
      </c>
      <c r="W594" s="130" t="s">
        <v>4272</v>
      </c>
      <c r="X594" s="130" t="s">
        <v>3723</v>
      </c>
      <c r="Y594" s="124"/>
    </row>
    <row r="595" spans="1:25" ht="33" hidden="1" x14ac:dyDescent="0.25">
      <c r="B595" s="127"/>
      <c r="C595" s="125" t="s">
        <v>917</v>
      </c>
      <c r="D595" s="124">
        <v>636</v>
      </c>
      <c r="E595" s="124" t="s">
        <v>3673</v>
      </c>
      <c r="F595" s="139" t="s">
        <v>1576</v>
      </c>
      <c r="G595" s="126" t="s">
        <v>3608</v>
      </c>
      <c r="H595" s="126" t="s">
        <v>3609</v>
      </c>
      <c r="I595" s="124" t="s">
        <v>31</v>
      </c>
      <c r="J595" s="124">
        <f>VLOOKUP(F595,Sheet2!$C$9:$H$673,6,0)</f>
        <v>68</v>
      </c>
      <c r="K595" s="124">
        <v>68</v>
      </c>
      <c r="L595" s="129">
        <v>1155000</v>
      </c>
      <c r="M595" s="129">
        <f t="shared" si="9"/>
        <v>78540000</v>
      </c>
      <c r="N595" s="126" t="s">
        <v>4323</v>
      </c>
      <c r="O595" s="130" t="s">
        <v>4321</v>
      </c>
      <c r="P595" s="124" t="s">
        <v>4322</v>
      </c>
      <c r="Q595" s="130" t="s">
        <v>4321</v>
      </c>
      <c r="R595" s="124" t="s">
        <v>4322</v>
      </c>
      <c r="S595" s="130">
        <v>10257250</v>
      </c>
      <c r="T595" s="127" t="s">
        <v>3623</v>
      </c>
      <c r="U595" s="127" t="s">
        <v>3632</v>
      </c>
      <c r="V595" s="151">
        <v>1470000</v>
      </c>
      <c r="W595" s="130" t="s">
        <v>4272</v>
      </c>
      <c r="X595" s="130" t="s">
        <v>3745</v>
      </c>
      <c r="Y595" s="124"/>
    </row>
    <row r="596" spans="1:25" ht="66" hidden="1" x14ac:dyDescent="0.25">
      <c r="B596" s="127"/>
      <c r="C596" s="125" t="s">
        <v>917</v>
      </c>
      <c r="D596" s="124">
        <v>637</v>
      </c>
      <c r="E596" s="124" t="s">
        <v>3673</v>
      </c>
      <c r="F596" s="139" t="s">
        <v>1577</v>
      </c>
      <c r="G596" s="126" t="s">
        <v>3610</v>
      </c>
      <c r="H596" s="126" t="s">
        <v>4324</v>
      </c>
      <c r="I596" s="124" t="s">
        <v>3602</v>
      </c>
      <c r="J596" s="124">
        <f>VLOOKUP(F596,Sheet2!$C$9:$H$673,6,0)</f>
        <v>15000</v>
      </c>
      <c r="K596" s="124">
        <v>15000</v>
      </c>
      <c r="L596" s="129">
        <v>52500</v>
      </c>
      <c r="M596" s="129">
        <f t="shared" si="9"/>
        <v>787500000</v>
      </c>
      <c r="N596" s="126" t="s">
        <v>4320</v>
      </c>
      <c r="O596" s="130" t="s">
        <v>4321</v>
      </c>
      <c r="P596" s="124" t="s">
        <v>4322</v>
      </c>
      <c r="Q596" s="130" t="s">
        <v>4321</v>
      </c>
      <c r="R596" s="124" t="s">
        <v>4322</v>
      </c>
      <c r="S596" s="130">
        <v>10260024</v>
      </c>
      <c r="T596" s="127" t="s">
        <v>3624</v>
      </c>
      <c r="U596" s="127" t="s">
        <v>3633</v>
      </c>
      <c r="V596" s="151">
        <v>54600</v>
      </c>
      <c r="W596" s="130" t="s">
        <v>4272</v>
      </c>
      <c r="X596" s="130" t="s">
        <v>3723</v>
      </c>
      <c r="Y596" s="124"/>
    </row>
    <row r="597" spans="1:25" ht="33" hidden="1" x14ac:dyDescent="0.25">
      <c r="B597" s="127"/>
      <c r="C597" s="125" t="s">
        <v>917</v>
      </c>
      <c r="D597" s="124">
        <v>638</v>
      </c>
      <c r="E597" s="124" t="s">
        <v>3673</v>
      </c>
      <c r="F597" s="139" t="s">
        <v>1578</v>
      </c>
      <c r="G597" s="126" t="s">
        <v>3611</v>
      </c>
      <c r="H597" s="126" t="s">
        <v>845</v>
      </c>
      <c r="I597" s="124" t="s">
        <v>36</v>
      </c>
      <c r="J597" s="124">
        <f>VLOOKUP(F597,Sheet2!$C$9:$H$673,6,0)</f>
        <v>9000</v>
      </c>
      <c r="K597" s="124">
        <v>9000</v>
      </c>
      <c r="L597" s="129">
        <v>16800</v>
      </c>
      <c r="M597" s="129">
        <f t="shared" si="9"/>
        <v>151200000</v>
      </c>
      <c r="N597" s="126" t="s">
        <v>4325</v>
      </c>
      <c r="O597" s="130" t="s">
        <v>4326</v>
      </c>
      <c r="P597" s="124" t="s">
        <v>4327</v>
      </c>
      <c r="Q597" s="130" t="s">
        <v>4326</v>
      </c>
      <c r="R597" s="124" t="s">
        <v>4327</v>
      </c>
      <c r="S597" s="130" t="s">
        <v>3620</v>
      </c>
      <c r="T597" s="127" t="s">
        <v>3625</v>
      </c>
      <c r="U597" s="127" t="s">
        <v>3634</v>
      </c>
      <c r="V597" s="151">
        <v>26403</v>
      </c>
      <c r="W597" s="130" t="s">
        <v>4043</v>
      </c>
      <c r="X597" s="130" t="s">
        <v>3723</v>
      </c>
      <c r="Y597" s="124"/>
    </row>
    <row r="598" spans="1:25" hidden="1" x14ac:dyDescent="0.25">
      <c r="B598" s="127"/>
      <c r="C598" s="125" t="s">
        <v>917</v>
      </c>
      <c r="D598" s="124">
        <v>639</v>
      </c>
      <c r="E598" s="124" t="s">
        <v>3673</v>
      </c>
      <c r="F598" s="139" t="s">
        <v>1579</v>
      </c>
      <c r="G598" s="126" t="s">
        <v>3612</v>
      </c>
      <c r="H598" s="126" t="s">
        <v>3613</v>
      </c>
      <c r="I598" s="124" t="s">
        <v>3603</v>
      </c>
      <c r="J598" s="124">
        <f>VLOOKUP(F598,Sheet2!$C$9:$H$673,6,0)</f>
        <v>165</v>
      </c>
      <c r="K598" s="124">
        <v>165</v>
      </c>
      <c r="L598" s="129">
        <v>92400</v>
      </c>
      <c r="M598" s="129">
        <f t="shared" si="9"/>
        <v>15246000</v>
      </c>
      <c r="N598" s="126" t="s">
        <v>3603</v>
      </c>
      <c r="O598" s="130" t="s">
        <v>4321</v>
      </c>
      <c r="P598" s="124" t="s">
        <v>4322</v>
      </c>
      <c r="Q598" s="130" t="s">
        <v>4321</v>
      </c>
      <c r="R598" s="124" t="s">
        <v>4322</v>
      </c>
      <c r="S598" s="130">
        <v>101620610</v>
      </c>
      <c r="T598" s="127" t="s">
        <v>3626</v>
      </c>
      <c r="U598" s="127" t="s">
        <v>3635</v>
      </c>
      <c r="V598" s="151">
        <v>138600</v>
      </c>
      <c r="W598" s="130" t="s">
        <v>4272</v>
      </c>
      <c r="X598" s="130" t="s">
        <v>3723</v>
      </c>
      <c r="Y598" s="124"/>
    </row>
    <row r="599" spans="1:25" hidden="1" x14ac:dyDescent="0.25">
      <c r="B599" s="127"/>
      <c r="C599" s="125" t="s">
        <v>917</v>
      </c>
      <c r="D599" s="124">
        <v>640</v>
      </c>
      <c r="E599" s="124" t="s">
        <v>3673</v>
      </c>
      <c r="F599" s="139" t="s">
        <v>1580</v>
      </c>
      <c r="G599" s="126" t="s">
        <v>3614</v>
      </c>
      <c r="H599" s="126" t="s">
        <v>3615</v>
      </c>
      <c r="I599" s="124" t="s">
        <v>3603</v>
      </c>
      <c r="J599" s="124">
        <f>VLOOKUP(F599,Sheet2!$C$9:$H$673,6,0)</f>
        <v>165</v>
      </c>
      <c r="K599" s="124">
        <v>165</v>
      </c>
      <c r="L599" s="129">
        <v>92400</v>
      </c>
      <c r="M599" s="129">
        <f t="shared" si="9"/>
        <v>15246000</v>
      </c>
      <c r="N599" s="126" t="s">
        <v>3603</v>
      </c>
      <c r="O599" s="130" t="s">
        <v>4321</v>
      </c>
      <c r="P599" s="124" t="s">
        <v>4322</v>
      </c>
      <c r="Q599" s="130" t="s">
        <v>4321</v>
      </c>
      <c r="R599" s="124" t="s">
        <v>4322</v>
      </c>
      <c r="S599" s="130">
        <v>101630610</v>
      </c>
      <c r="T599" s="127" t="s">
        <v>3627</v>
      </c>
      <c r="U599" s="127" t="s">
        <v>3636</v>
      </c>
      <c r="V599" s="151">
        <v>138600</v>
      </c>
      <c r="W599" s="130" t="s">
        <v>4272</v>
      </c>
      <c r="X599" s="130" t="s">
        <v>3723</v>
      </c>
      <c r="Y599" s="124"/>
    </row>
    <row r="600" spans="1:25" hidden="1" x14ac:dyDescent="0.25">
      <c r="B600" s="127"/>
      <c r="C600" s="125" t="s">
        <v>917</v>
      </c>
      <c r="D600" s="124">
        <v>641</v>
      </c>
      <c r="E600" s="124" t="s">
        <v>3673</v>
      </c>
      <c r="F600" s="139" t="s">
        <v>1581</v>
      </c>
      <c r="G600" s="126" t="s">
        <v>3616</v>
      </c>
      <c r="H600" s="126" t="s">
        <v>3617</v>
      </c>
      <c r="I600" s="124" t="s">
        <v>3603</v>
      </c>
      <c r="J600" s="124">
        <f>VLOOKUP(F600,Sheet2!$C$9:$H$673,6,0)</f>
        <v>165</v>
      </c>
      <c r="K600" s="124">
        <v>165</v>
      </c>
      <c r="L600" s="129">
        <v>105000</v>
      </c>
      <c r="M600" s="129">
        <f t="shared" si="9"/>
        <v>17325000</v>
      </c>
      <c r="N600" s="126" t="s">
        <v>3603</v>
      </c>
      <c r="O600" s="130" t="s">
        <v>4321</v>
      </c>
      <c r="P600" s="124" t="s">
        <v>4322</v>
      </c>
      <c r="Q600" s="130" t="s">
        <v>4321</v>
      </c>
      <c r="R600" s="124" t="s">
        <v>4322</v>
      </c>
      <c r="S600" s="130">
        <v>101640610</v>
      </c>
      <c r="T600" s="127" t="s">
        <v>3628</v>
      </c>
      <c r="U600" s="127" t="s">
        <v>3637</v>
      </c>
      <c r="V600" s="151">
        <v>166320</v>
      </c>
      <c r="W600" s="130" t="s">
        <v>4272</v>
      </c>
      <c r="X600" s="130" t="s">
        <v>3723</v>
      </c>
      <c r="Y600" s="124"/>
    </row>
    <row r="601" spans="1:25" hidden="1" x14ac:dyDescent="0.25">
      <c r="B601" s="127"/>
      <c r="C601" s="125" t="s">
        <v>917</v>
      </c>
      <c r="D601" s="124">
        <v>642</v>
      </c>
      <c r="E601" s="124" t="s">
        <v>3673</v>
      </c>
      <c r="F601" s="139" t="s">
        <v>1582</v>
      </c>
      <c r="G601" s="126" t="s">
        <v>4328</v>
      </c>
      <c r="H601" s="126" t="s">
        <v>3619</v>
      </c>
      <c r="I601" s="124" t="s">
        <v>3603</v>
      </c>
      <c r="J601" s="124">
        <f>VLOOKUP(F601,Sheet2!$C$9:$H$673,6,0)</f>
        <v>165</v>
      </c>
      <c r="K601" s="124">
        <v>165</v>
      </c>
      <c r="L601" s="129">
        <v>168000</v>
      </c>
      <c r="M601" s="129">
        <f t="shared" si="9"/>
        <v>27720000</v>
      </c>
      <c r="N601" s="126" t="s">
        <v>3603</v>
      </c>
      <c r="O601" s="130" t="s">
        <v>4321</v>
      </c>
      <c r="P601" s="124" t="s">
        <v>4322</v>
      </c>
      <c r="Q601" s="130" t="s">
        <v>4321</v>
      </c>
      <c r="R601" s="124" t="s">
        <v>4322</v>
      </c>
      <c r="S601" s="130">
        <v>101650610</v>
      </c>
      <c r="T601" s="127" t="s">
        <v>3629</v>
      </c>
      <c r="U601" s="127" t="s">
        <v>3638</v>
      </c>
      <c r="V601" s="151">
        <v>221760</v>
      </c>
      <c r="W601" s="130" t="s">
        <v>4272</v>
      </c>
      <c r="X601" s="130" t="s">
        <v>3723</v>
      </c>
      <c r="Y601" s="124"/>
    </row>
    <row r="602" spans="1:25" s="138" customFormat="1" x14ac:dyDescent="0.25">
      <c r="A602" s="114"/>
      <c r="B602" s="139"/>
      <c r="C602" s="125" t="s">
        <v>916</v>
      </c>
      <c r="D602" s="125">
        <v>643</v>
      </c>
      <c r="E602" s="125" t="s">
        <v>3674</v>
      </c>
      <c r="F602" s="139" t="s">
        <v>1583</v>
      </c>
      <c r="G602" s="137" t="s">
        <v>906</v>
      </c>
      <c r="H602" s="139"/>
      <c r="I602" s="162">
        <f>SUM(M603:M615)</f>
        <v>2048264094</v>
      </c>
      <c r="J602" s="124">
        <f>VLOOKUP(F602,Sheet2!$C$9:$H$673,6,0)</f>
        <v>0</v>
      </c>
      <c r="K602" s="124">
        <v>0</v>
      </c>
      <c r="L602" s="158"/>
      <c r="M602" s="129">
        <f t="shared" si="9"/>
        <v>0</v>
      </c>
      <c r="N602" s="145"/>
      <c r="O602" s="121"/>
      <c r="P602" s="125"/>
      <c r="Q602" s="121"/>
      <c r="R602" s="125"/>
      <c r="S602" s="121"/>
      <c r="T602" s="139"/>
      <c r="U602" s="139"/>
      <c r="V602" s="150"/>
      <c r="W602" s="121"/>
      <c r="X602" s="121"/>
      <c r="Y602" s="125"/>
    </row>
    <row r="603" spans="1:25" ht="49.5" hidden="1" x14ac:dyDescent="0.25">
      <c r="B603" s="127"/>
      <c r="C603" s="125" t="s">
        <v>916</v>
      </c>
      <c r="D603" s="124">
        <v>644</v>
      </c>
      <c r="E603" s="125" t="s">
        <v>3674</v>
      </c>
      <c r="F603" s="139" t="s">
        <v>1584</v>
      </c>
      <c r="G603" s="126" t="s">
        <v>3986</v>
      </c>
      <c r="H603" s="126" t="s">
        <v>3570</v>
      </c>
      <c r="I603" s="124" t="s">
        <v>32</v>
      </c>
      <c r="J603" s="124">
        <f>VLOOKUP(F603,Sheet2!$C$9:$H$673,6,0)</f>
        <v>70</v>
      </c>
      <c r="K603" s="124">
        <v>70</v>
      </c>
      <c r="L603" s="129">
        <v>5361552</v>
      </c>
      <c r="M603" s="129">
        <f t="shared" si="9"/>
        <v>375308640</v>
      </c>
      <c r="N603" s="126" t="s">
        <v>3987</v>
      </c>
      <c r="O603" s="130" t="s">
        <v>3988</v>
      </c>
      <c r="P603" s="124" t="s">
        <v>3841</v>
      </c>
      <c r="Q603" s="130" t="s">
        <v>3988</v>
      </c>
      <c r="R603" s="124" t="s">
        <v>3841</v>
      </c>
      <c r="S603" s="130" t="s">
        <v>3589</v>
      </c>
      <c r="T603" s="127" t="s">
        <v>3989</v>
      </c>
      <c r="U603" s="127" t="s">
        <v>3990</v>
      </c>
      <c r="V603" s="151">
        <v>6220368</v>
      </c>
      <c r="W603" s="130" t="s">
        <v>3707</v>
      </c>
      <c r="X603" s="130" t="s">
        <v>3703</v>
      </c>
      <c r="Y603" s="124" t="s">
        <v>4028</v>
      </c>
    </row>
    <row r="604" spans="1:25" ht="49.5" hidden="1" x14ac:dyDescent="0.25">
      <c r="B604" s="127"/>
      <c r="C604" s="125" t="s">
        <v>916</v>
      </c>
      <c r="D604" s="124">
        <v>645</v>
      </c>
      <c r="E604" s="125" t="s">
        <v>3674</v>
      </c>
      <c r="F604" s="139" t="s">
        <v>1585</v>
      </c>
      <c r="G604" s="126" t="s">
        <v>3991</v>
      </c>
      <c r="H604" s="126" t="s">
        <v>3572</v>
      </c>
      <c r="I604" s="124" t="s">
        <v>32</v>
      </c>
      <c r="J604" s="124">
        <f>VLOOKUP(F604,Sheet2!$C$9:$H$673,6,0)</f>
        <v>60</v>
      </c>
      <c r="K604" s="124">
        <v>60</v>
      </c>
      <c r="L604" s="129">
        <v>5495616</v>
      </c>
      <c r="M604" s="129">
        <f t="shared" si="9"/>
        <v>329736960</v>
      </c>
      <c r="N604" s="126" t="s">
        <v>3987</v>
      </c>
      <c r="O604" s="130" t="s">
        <v>3988</v>
      </c>
      <c r="P604" s="124" t="s">
        <v>3841</v>
      </c>
      <c r="Q604" s="130" t="s">
        <v>3988</v>
      </c>
      <c r="R604" s="124" t="s">
        <v>3841</v>
      </c>
      <c r="S604" s="130" t="s">
        <v>3590</v>
      </c>
      <c r="T604" s="127" t="s">
        <v>3992</v>
      </c>
      <c r="U604" s="127" t="s">
        <v>3993</v>
      </c>
      <c r="V604" s="151">
        <v>6531386</v>
      </c>
      <c r="W604" s="130" t="s">
        <v>3707</v>
      </c>
      <c r="X604" s="130" t="s">
        <v>3703</v>
      </c>
      <c r="Y604" s="124" t="s">
        <v>4028</v>
      </c>
    </row>
    <row r="605" spans="1:25" ht="49.5" hidden="1" x14ac:dyDescent="0.25">
      <c r="B605" s="127"/>
      <c r="C605" s="125" t="s">
        <v>916</v>
      </c>
      <c r="D605" s="124">
        <v>646</v>
      </c>
      <c r="E605" s="125" t="s">
        <v>3674</v>
      </c>
      <c r="F605" s="139" t="s">
        <v>1586</v>
      </c>
      <c r="G605" s="126" t="s">
        <v>3994</v>
      </c>
      <c r="H605" s="126" t="s">
        <v>3574</v>
      </c>
      <c r="I605" s="124" t="s">
        <v>32</v>
      </c>
      <c r="J605" s="124">
        <f>VLOOKUP(F605,Sheet2!$C$9:$H$673,6,0)</f>
        <v>20</v>
      </c>
      <c r="K605" s="124">
        <v>20</v>
      </c>
      <c r="L605" s="129">
        <v>5299200</v>
      </c>
      <c r="M605" s="129">
        <f t="shared" si="9"/>
        <v>105984000</v>
      </c>
      <c r="N605" s="126" t="s">
        <v>3987</v>
      </c>
      <c r="O605" s="130" t="s">
        <v>3988</v>
      </c>
      <c r="P605" s="124" t="s">
        <v>3841</v>
      </c>
      <c r="Q605" s="130" t="s">
        <v>3988</v>
      </c>
      <c r="R605" s="124" t="s">
        <v>3841</v>
      </c>
      <c r="S605" s="130" t="s">
        <v>3591</v>
      </c>
      <c r="T605" s="127" t="s">
        <v>3995</v>
      </c>
      <c r="U605" s="127" t="s">
        <v>3996</v>
      </c>
      <c r="V605" s="151">
        <v>6220368</v>
      </c>
      <c r="W605" s="130" t="s">
        <v>3707</v>
      </c>
      <c r="X605" s="130" t="s">
        <v>3703</v>
      </c>
      <c r="Y605" s="124" t="s">
        <v>4029</v>
      </c>
    </row>
    <row r="606" spans="1:25" ht="49.5" hidden="1" x14ac:dyDescent="0.25">
      <c r="B606" s="127"/>
      <c r="C606" s="125" t="s">
        <v>916</v>
      </c>
      <c r="D606" s="124">
        <v>647</v>
      </c>
      <c r="E606" s="125" t="s">
        <v>3674</v>
      </c>
      <c r="F606" s="139" t="s">
        <v>1587</v>
      </c>
      <c r="G606" s="126" t="s">
        <v>3997</v>
      </c>
      <c r="H606" s="126" t="s">
        <v>3576</v>
      </c>
      <c r="I606" s="124" t="s">
        <v>32</v>
      </c>
      <c r="J606" s="124">
        <f>VLOOKUP(F606,Sheet2!$C$9:$H$673,6,0)</f>
        <v>20</v>
      </c>
      <c r="K606" s="124">
        <v>20</v>
      </c>
      <c r="L606" s="129">
        <v>5299200</v>
      </c>
      <c r="M606" s="129">
        <f t="shared" si="9"/>
        <v>105984000</v>
      </c>
      <c r="N606" s="126" t="s">
        <v>3987</v>
      </c>
      <c r="O606" s="130" t="s">
        <v>3988</v>
      </c>
      <c r="P606" s="124" t="s">
        <v>3841</v>
      </c>
      <c r="Q606" s="130" t="s">
        <v>3988</v>
      </c>
      <c r="R606" s="124" t="s">
        <v>3841</v>
      </c>
      <c r="S606" s="130" t="s">
        <v>3592</v>
      </c>
      <c r="T606" s="127" t="s">
        <v>3998</v>
      </c>
      <c r="U606" s="127" t="s">
        <v>3999</v>
      </c>
      <c r="V606" s="151">
        <v>6220368</v>
      </c>
      <c r="W606" s="130" t="s">
        <v>3707</v>
      </c>
      <c r="X606" s="130" t="s">
        <v>3703</v>
      </c>
      <c r="Y606" s="124" t="s">
        <v>4029</v>
      </c>
    </row>
    <row r="607" spans="1:25" ht="49.5" hidden="1" x14ac:dyDescent="0.25">
      <c r="B607" s="127"/>
      <c r="C607" s="125" t="s">
        <v>916</v>
      </c>
      <c r="D607" s="124">
        <v>648</v>
      </c>
      <c r="E607" s="125" t="s">
        <v>3674</v>
      </c>
      <c r="F607" s="139" t="s">
        <v>1588</v>
      </c>
      <c r="G607" s="126" t="s">
        <v>879</v>
      </c>
      <c r="H607" s="126" t="s">
        <v>3578</v>
      </c>
      <c r="I607" s="124" t="s">
        <v>32</v>
      </c>
      <c r="J607" s="124">
        <f>VLOOKUP(F607,Sheet2!$C$9:$H$673,6,0)</f>
        <v>10</v>
      </c>
      <c r="K607" s="124">
        <v>10</v>
      </c>
      <c r="L607" s="129">
        <v>2545200</v>
      </c>
      <c r="M607" s="129">
        <f t="shared" si="9"/>
        <v>25452000</v>
      </c>
      <c r="N607" s="126" t="s">
        <v>3987</v>
      </c>
      <c r="O607" s="130" t="s">
        <v>4000</v>
      </c>
      <c r="P607" s="124" t="s">
        <v>3758</v>
      </c>
      <c r="Q607" s="130" t="s">
        <v>4000</v>
      </c>
      <c r="R607" s="124" t="s">
        <v>3758</v>
      </c>
      <c r="S607" s="130" t="s">
        <v>3593</v>
      </c>
      <c r="T607" s="127"/>
      <c r="U607" s="127" t="s">
        <v>4001</v>
      </c>
      <c r="V607" s="151">
        <v>3276945</v>
      </c>
      <c r="W607" s="130" t="s">
        <v>3707</v>
      </c>
      <c r="X607" s="130" t="s">
        <v>3706</v>
      </c>
      <c r="Y607" s="124" t="s">
        <v>4030</v>
      </c>
    </row>
    <row r="608" spans="1:25" ht="49.5" hidden="1" x14ac:dyDescent="0.25">
      <c r="B608" s="127"/>
      <c r="C608" s="125" t="s">
        <v>916</v>
      </c>
      <c r="D608" s="124">
        <v>649</v>
      </c>
      <c r="E608" s="125" t="s">
        <v>3674</v>
      </c>
      <c r="F608" s="139" t="s">
        <v>1589</v>
      </c>
      <c r="G608" s="126" t="s">
        <v>4002</v>
      </c>
      <c r="H608" s="126" t="s">
        <v>3580</v>
      </c>
      <c r="I608" s="124" t="s">
        <v>32</v>
      </c>
      <c r="J608" s="124">
        <f>VLOOKUP(F608,Sheet2!$C$9:$H$673,6,0)</f>
        <v>10</v>
      </c>
      <c r="K608" s="124">
        <v>10</v>
      </c>
      <c r="L608" s="129">
        <v>2998800</v>
      </c>
      <c r="M608" s="129">
        <f t="shared" si="9"/>
        <v>29988000</v>
      </c>
      <c r="N608" s="126" t="s">
        <v>3987</v>
      </c>
      <c r="O608" s="130" t="s">
        <v>4000</v>
      </c>
      <c r="P608" s="124" t="s">
        <v>3758</v>
      </c>
      <c r="Q608" s="130" t="s">
        <v>4000</v>
      </c>
      <c r="R608" s="124" t="s">
        <v>3758</v>
      </c>
      <c r="S608" s="130" t="s">
        <v>3594</v>
      </c>
      <c r="T608" s="127"/>
      <c r="U608" s="127" t="s">
        <v>4003</v>
      </c>
      <c r="V608" s="151">
        <v>3552079</v>
      </c>
      <c r="W608" s="130" t="s">
        <v>3707</v>
      </c>
      <c r="X608" s="130" t="s">
        <v>3706</v>
      </c>
      <c r="Y608" s="124" t="s">
        <v>4030</v>
      </c>
    </row>
    <row r="609" spans="2:25" ht="49.5" hidden="1" x14ac:dyDescent="0.25">
      <c r="B609" s="127"/>
      <c r="C609" s="125" t="s">
        <v>916</v>
      </c>
      <c r="D609" s="124">
        <v>650</v>
      </c>
      <c r="E609" s="125" t="s">
        <v>3674</v>
      </c>
      <c r="F609" s="139" t="s">
        <v>1590</v>
      </c>
      <c r="G609" s="126" t="s">
        <v>4004</v>
      </c>
      <c r="H609" s="126" t="s">
        <v>3581</v>
      </c>
      <c r="I609" s="124" t="s">
        <v>32</v>
      </c>
      <c r="J609" s="124">
        <f>VLOOKUP(F609,Sheet2!$C$9:$H$673,6,0)</f>
        <v>50</v>
      </c>
      <c r="K609" s="124">
        <v>50</v>
      </c>
      <c r="L609" s="129">
        <v>5552148</v>
      </c>
      <c r="M609" s="129">
        <f t="shared" si="9"/>
        <v>277607400</v>
      </c>
      <c r="N609" s="126" t="s">
        <v>3987</v>
      </c>
      <c r="O609" s="130" t="s">
        <v>3988</v>
      </c>
      <c r="P609" s="124" t="s">
        <v>3841</v>
      </c>
      <c r="Q609" s="130" t="s">
        <v>3988</v>
      </c>
      <c r="R609" s="124" t="s">
        <v>3841</v>
      </c>
      <c r="S609" s="130" t="s">
        <v>3595</v>
      </c>
      <c r="T609" s="127" t="s">
        <v>4005</v>
      </c>
      <c r="U609" s="127" t="s">
        <v>4006</v>
      </c>
      <c r="V609" s="151">
        <v>6220368</v>
      </c>
      <c r="W609" s="130" t="s">
        <v>3707</v>
      </c>
      <c r="X609" s="130" t="s">
        <v>3703</v>
      </c>
      <c r="Y609" s="124" t="s">
        <v>4029</v>
      </c>
    </row>
    <row r="610" spans="2:25" ht="49.5" hidden="1" x14ac:dyDescent="0.25">
      <c r="B610" s="127"/>
      <c r="C610" s="125" t="s">
        <v>916</v>
      </c>
      <c r="D610" s="124">
        <v>651</v>
      </c>
      <c r="E610" s="125" t="s">
        <v>3674</v>
      </c>
      <c r="F610" s="139" t="s">
        <v>1591</v>
      </c>
      <c r="G610" s="126" t="s">
        <v>4007</v>
      </c>
      <c r="H610" s="126" t="s">
        <v>3583</v>
      </c>
      <c r="I610" s="124" t="s">
        <v>32</v>
      </c>
      <c r="J610" s="124">
        <f>VLOOKUP(F610,Sheet2!$C$9:$H$673,6,0)</f>
        <v>50</v>
      </c>
      <c r="K610" s="124">
        <v>50</v>
      </c>
      <c r="L610" s="129">
        <v>5552148</v>
      </c>
      <c r="M610" s="129">
        <f t="shared" si="9"/>
        <v>277607400</v>
      </c>
      <c r="N610" s="126" t="s">
        <v>3987</v>
      </c>
      <c r="O610" s="130" t="s">
        <v>3988</v>
      </c>
      <c r="P610" s="124" t="s">
        <v>3841</v>
      </c>
      <c r="Q610" s="130" t="s">
        <v>3988</v>
      </c>
      <c r="R610" s="124" t="s">
        <v>3841</v>
      </c>
      <c r="S610" s="130" t="s">
        <v>3596</v>
      </c>
      <c r="T610" s="127" t="s">
        <v>4008</v>
      </c>
      <c r="U610" s="127" t="s">
        <v>4009</v>
      </c>
      <c r="V610" s="151">
        <v>6220368</v>
      </c>
      <c r="W610" s="130" t="s">
        <v>3707</v>
      </c>
      <c r="X610" s="130" t="s">
        <v>3703</v>
      </c>
      <c r="Y610" s="124" t="s">
        <v>4028</v>
      </c>
    </row>
    <row r="611" spans="2:25" ht="33" hidden="1" x14ac:dyDescent="0.25">
      <c r="B611" s="127"/>
      <c r="C611" s="125" t="s">
        <v>916</v>
      </c>
      <c r="D611" s="124">
        <v>652</v>
      </c>
      <c r="E611" s="125" t="s">
        <v>3674</v>
      </c>
      <c r="F611" s="139" t="s">
        <v>1592</v>
      </c>
      <c r="G611" s="126" t="s">
        <v>4010</v>
      </c>
      <c r="H611" s="126" t="s">
        <v>3585</v>
      </c>
      <c r="I611" s="124" t="s">
        <v>32</v>
      </c>
      <c r="J611" s="124">
        <f>VLOOKUP(F611,Sheet2!$C$9:$H$673,6,0)</f>
        <v>30</v>
      </c>
      <c r="K611" s="124">
        <v>30</v>
      </c>
      <c r="L611" s="129">
        <v>4799991</v>
      </c>
      <c r="M611" s="129">
        <f t="shared" si="9"/>
        <v>143999730</v>
      </c>
      <c r="N611" s="126" t="s">
        <v>3987</v>
      </c>
      <c r="O611" s="130" t="s">
        <v>4011</v>
      </c>
      <c r="P611" s="124" t="s">
        <v>4012</v>
      </c>
      <c r="Q611" s="130" t="s">
        <v>4011</v>
      </c>
      <c r="R611" s="124" t="s">
        <v>4012</v>
      </c>
      <c r="S611" s="130" t="s">
        <v>3597</v>
      </c>
      <c r="T611" s="127" t="s">
        <v>4013</v>
      </c>
      <c r="U611" s="127" t="s">
        <v>4014</v>
      </c>
      <c r="V611" s="151">
        <v>6000000</v>
      </c>
      <c r="W611" s="130" t="s">
        <v>4015</v>
      </c>
      <c r="X611" s="130" t="s">
        <v>3703</v>
      </c>
      <c r="Y611" s="124" t="s">
        <v>4028</v>
      </c>
    </row>
    <row r="612" spans="2:25" ht="33" hidden="1" x14ac:dyDescent="0.25">
      <c r="B612" s="127"/>
      <c r="C612" s="125" t="s">
        <v>916</v>
      </c>
      <c r="D612" s="124">
        <v>653</v>
      </c>
      <c r="E612" s="125" t="s">
        <v>3674</v>
      </c>
      <c r="F612" s="139" t="s">
        <v>2610</v>
      </c>
      <c r="G612" s="126" t="s">
        <v>4016</v>
      </c>
      <c r="H612" s="126" t="s">
        <v>3586</v>
      </c>
      <c r="I612" s="124" t="s">
        <v>32</v>
      </c>
      <c r="J612" s="124">
        <f>VLOOKUP(F612,Sheet2!$C$9:$H$673,6,0)</f>
        <v>4</v>
      </c>
      <c r="K612" s="124">
        <v>4</v>
      </c>
      <c r="L612" s="129">
        <v>4799991</v>
      </c>
      <c r="M612" s="129">
        <f t="shared" si="9"/>
        <v>19199964</v>
      </c>
      <c r="N612" s="126" t="s">
        <v>3987</v>
      </c>
      <c r="O612" s="130" t="s">
        <v>4017</v>
      </c>
      <c r="P612" s="124" t="s">
        <v>3869</v>
      </c>
      <c r="Q612" s="130" t="s">
        <v>4017</v>
      </c>
      <c r="R612" s="124" t="s">
        <v>3869</v>
      </c>
      <c r="S612" s="130" t="s">
        <v>3598</v>
      </c>
      <c r="T612" s="127" t="s">
        <v>4018</v>
      </c>
      <c r="U612" s="127" t="s">
        <v>4019</v>
      </c>
      <c r="V612" s="151">
        <v>5371380</v>
      </c>
      <c r="W612" s="130" t="s">
        <v>3707</v>
      </c>
      <c r="X612" s="130" t="s">
        <v>3706</v>
      </c>
      <c r="Y612" s="124" t="s">
        <v>4031</v>
      </c>
    </row>
    <row r="613" spans="2:25" s="138" customFormat="1" ht="33" hidden="1" x14ac:dyDescent="0.25">
      <c r="B613" s="127"/>
      <c r="C613" s="125" t="s">
        <v>916</v>
      </c>
      <c r="D613" s="124">
        <v>654</v>
      </c>
      <c r="E613" s="125" t="s">
        <v>3674</v>
      </c>
      <c r="F613" s="139" t="s">
        <v>3552</v>
      </c>
      <c r="G613" s="126" t="s">
        <v>885</v>
      </c>
      <c r="H613" s="126" t="s">
        <v>3587</v>
      </c>
      <c r="I613" s="124" t="s">
        <v>32</v>
      </c>
      <c r="J613" s="124">
        <f>VLOOKUP(F613,Sheet2!$C$9:$H$673,6,0)</f>
        <v>15</v>
      </c>
      <c r="K613" s="124">
        <v>15</v>
      </c>
      <c r="L613" s="129">
        <v>12259200</v>
      </c>
      <c r="M613" s="129">
        <f t="shared" si="9"/>
        <v>183888000</v>
      </c>
      <c r="N613" s="126" t="s">
        <v>3987</v>
      </c>
      <c r="O613" s="130" t="s">
        <v>4000</v>
      </c>
      <c r="P613" s="124" t="s">
        <v>3758</v>
      </c>
      <c r="Q613" s="130" t="s">
        <v>4000</v>
      </c>
      <c r="R613" s="124" t="s">
        <v>3758</v>
      </c>
      <c r="S613" s="130" t="s">
        <v>3599</v>
      </c>
      <c r="T613" s="127" t="s">
        <v>4020</v>
      </c>
      <c r="U613" s="127" t="s">
        <v>4021</v>
      </c>
      <c r="V613" s="151">
        <v>12458880</v>
      </c>
      <c r="W613" s="130" t="s">
        <v>3707</v>
      </c>
      <c r="X613" s="130" t="s">
        <v>3703</v>
      </c>
      <c r="Y613" s="124" t="s">
        <v>4032</v>
      </c>
    </row>
    <row r="614" spans="2:25" ht="33" hidden="1" x14ac:dyDescent="0.25">
      <c r="B614" s="127"/>
      <c r="C614" s="125" t="s">
        <v>916</v>
      </c>
      <c r="D614" s="124">
        <v>655</v>
      </c>
      <c r="E614" s="125" t="s">
        <v>3674</v>
      </c>
      <c r="F614" s="139" t="s">
        <v>3553</v>
      </c>
      <c r="G614" s="126" t="s">
        <v>4022</v>
      </c>
      <c r="H614" s="126" t="s">
        <v>3588</v>
      </c>
      <c r="I614" s="124" t="s">
        <v>32</v>
      </c>
      <c r="J614" s="124">
        <f>VLOOKUP(F614,Sheet2!$C$9:$H$673,6,0)</f>
        <v>15</v>
      </c>
      <c r="K614" s="124">
        <v>15</v>
      </c>
      <c r="L614" s="129">
        <v>9446400</v>
      </c>
      <c r="M614" s="129">
        <f t="shared" si="9"/>
        <v>141696000</v>
      </c>
      <c r="N614" s="126" t="s">
        <v>3987</v>
      </c>
      <c r="O614" s="130" t="s">
        <v>4000</v>
      </c>
      <c r="P614" s="124" t="s">
        <v>3758</v>
      </c>
      <c r="Q614" s="130" t="s">
        <v>4000</v>
      </c>
      <c r="R614" s="124" t="s">
        <v>3758</v>
      </c>
      <c r="S614" s="130" t="s">
        <v>3600</v>
      </c>
      <c r="T614" s="127" t="s">
        <v>4023</v>
      </c>
      <c r="U614" s="127" t="s">
        <v>4024</v>
      </c>
      <c r="V614" s="151">
        <v>9900000</v>
      </c>
      <c r="W614" s="130" t="s">
        <v>3707</v>
      </c>
      <c r="X614" s="130" t="s">
        <v>3703</v>
      </c>
      <c r="Y614" s="124" t="s">
        <v>4032</v>
      </c>
    </row>
    <row r="615" spans="2:25" ht="49.5" hidden="1" x14ac:dyDescent="0.25">
      <c r="B615" s="127"/>
      <c r="C615" s="125" t="s">
        <v>916</v>
      </c>
      <c r="D615" s="124">
        <v>656</v>
      </c>
      <c r="E615" s="125" t="s">
        <v>3674</v>
      </c>
      <c r="F615" s="139" t="s">
        <v>3554</v>
      </c>
      <c r="G615" s="126" t="s">
        <v>887</v>
      </c>
      <c r="H615" s="126" t="s">
        <v>4025</v>
      </c>
      <c r="I615" s="124" t="s">
        <v>32</v>
      </c>
      <c r="J615" s="124">
        <f>VLOOKUP(F615,Sheet2!$C$9:$H$673,6,0)</f>
        <v>6</v>
      </c>
      <c r="K615" s="124">
        <v>6</v>
      </c>
      <c r="L615" s="129">
        <v>5302000</v>
      </c>
      <c r="M615" s="129">
        <f t="shared" si="9"/>
        <v>31812000</v>
      </c>
      <c r="N615" s="126" t="s">
        <v>3987</v>
      </c>
      <c r="O615" s="130" t="s">
        <v>3988</v>
      </c>
      <c r="P615" s="124" t="s">
        <v>3841</v>
      </c>
      <c r="Q615" s="130" t="s">
        <v>3988</v>
      </c>
      <c r="R615" s="124" t="s">
        <v>3841</v>
      </c>
      <c r="S615" s="130" t="s">
        <v>3601</v>
      </c>
      <c r="T615" s="127" t="s">
        <v>4026</v>
      </c>
      <c r="U615" s="127" t="s">
        <v>4027</v>
      </c>
      <c r="V615" s="151">
        <v>6220368</v>
      </c>
      <c r="W615" s="130" t="s">
        <v>3707</v>
      </c>
      <c r="X615" s="130" t="s">
        <v>3703</v>
      </c>
      <c r="Y615" s="124" t="s">
        <v>4031</v>
      </c>
    </row>
    <row r="616" spans="2:25" s="138" customFormat="1" x14ac:dyDescent="0.25">
      <c r="B616" s="139"/>
      <c r="C616" s="125" t="s">
        <v>4280</v>
      </c>
      <c r="D616" s="125"/>
      <c r="E616" s="125" t="s">
        <v>3675</v>
      </c>
      <c r="F616" s="139" t="s">
        <v>3555</v>
      </c>
      <c r="G616" s="145" t="s">
        <v>4331</v>
      </c>
      <c r="H616" s="145"/>
      <c r="I616" s="162">
        <f>SUM(M617:M623)</f>
        <v>1961587500</v>
      </c>
      <c r="J616" s="125"/>
      <c r="K616" s="125"/>
      <c r="L616" s="158"/>
      <c r="M616" s="158"/>
      <c r="N616" s="145"/>
      <c r="O616" s="121"/>
      <c r="P616" s="125"/>
      <c r="Q616" s="121"/>
      <c r="R616" s="125"/>
      <c r="S616" s="121"/>
      <c r="T616" s="139"/>
      <c r="U616" s="139"/>
      <c r="V616" s="150"/>
      <c r="W616" s="121"/>
      <c r="X616" s="121"/>
      <c r="Y616" s="125"/>
    </row>
    <row r="617" spans="2:25" ht="33" hidden="1" x14ac:dyDescent="0.25">
      <c r="B617" s="127"/>
      <c r="C617" s="125" t="s">
        <v>4280</v>
      </c>
      <c r="D617" s="124">
        <v>658</v>
      </c>
      <c r="E617" s="124" t="s">
        <v>3675</v>
      </c>
      <c r="F617" s="139" t="s">
        <v>3556</v>
      </c>
      <c r="G617" s="126" t="s">
        <v>888</v>
      </c>
      <c r="H617" s="126" t="s">
        <v>3639</v>
      </c>
      <c r="I617" s="124" t="s">
        <v>36</v>
      </c>
      <c r="J617" s="124">
        <f>VLOOKUP(F617,Sheet2!$C$9:$H$673,6,0)</f>
        <v>10000</v>
      </c>
      <c r="K617" s="124">
        <v>10000</v>
      </c>
      <c r="L617" s="129">
        <v>37950</v>
      </c>
      <c r="M617" s="129">
        <f t="shared" si="9"/>
        <v>379500000</v>
      </c>
      <c r="N617" s="126" t="s">
        <v>4255</v>
      </c>
      <c r="O617" s="130" t="s">
        <v>4256</v>
      </c>
      <c r="P617" s="124" t="s">
        <v>4257</v>
      </c>
      <c r="Q617" s="130" t="s">
        <v>4256</v>
      </c>
      <c r="R617" s="124" t="s">
        <v>4257</v>
      </c>
      <c r="S617" s="130" t="s">
        <v>4258</v>
      </c>
      <c r="T617" s="127"/>
      <c r="U617" s="127"/>
      <c r="V617" s="151">
        <v>38010</v>
      </c>
      <c r="W617" s="130" t="s">
        <v>4259</v>
      </c>
      <c r="X617" s="130" t="s">
        <v>3703</v>
      </c>
      <c r="Y617" s="124"/>
    </row>
    <row r="618" spans="2:25" ht="33" hidden="1" x14ac:dyDescent="0.25">
      <c r="B618" s="127"/>
      <c r="C618" s="125" t="s">
        <v>4280</v>
      </c>
      <c r="D618" s="124">
        <v>659</v>
      </c>
      <c r="E618" s="124" t="s">
        <v>3675</v>
      </c>
      <c r="F618" s="139" t="s">
        <v>3557</v>
      </c>
      <c r="G618" s="126" t="s">
        <v>889</v>
      </c>
      <c r="H618" s="126" t="s">
        <v>3640</v>
      </c>
      <c r="I618" s="124" t="s">
        <v>36</v>
      </c>
      <c r="J618" s="124">
        <f>VLOOKUP(F618,Sheet2!$C$9:$H$673,6,0)</f>
        <v>5500</v>
      </c>
      <c r="K618" s="124">
        <v>5500</v>
      </c>
      <c r="L618" s="129">
        <v>63000</v>
      </c>
      <c r="M618" s="129">
        <f t="shared" si="9"/>
        <v>346500000</v>
      </c>
      <c r="N618" s="126" t="s">
        <v>4260</v>
      </c>
      <c r="O618" s="130" t="s">
        <v>4256</v>
      </c>
      <c r="P618" s="124" t="s">
        <v>4257</v>
      </c>
      <c r="Q618" s="130" t="s">
        <v>4256</v>
      </c>
      <c r="R618" s="124" t="s">
        <v>4257</v>
      </c>
      <c r="S618" s="130" t="s">
        <v>4261</v>
      </c>
      <c r="T618" s="127"/>
      <c r="U618" s="127" t="s">
        <v>4262</v>
      </c>
      <c r="V618" s="151">
        <v>63461</v>
      </c>
      <c r="W618" s="130" t="s">
        <v>4259</v>
      </c>
      <c r="X618" s="130" t="s">
        <v>3706</v>
      </c>
      <c r="Y618" s="124"/>
    </row>
    <row r="619" spans="2:25" ht="33" hidden="1" x14ac:dyDescent="0.25">
      <c r="B619" s="127"/>
      <c r="C619" s="125" t="s">
        <v>4280</v>
      </c>
      <c r="D619" s="124">
        <v>660</v>
      </c>
      <c r="E619" s="124" t="s">
        <v>3675</v>
      </c>
      <c r="F619" s="139" t="s">
        <v>3558</v>
      </c>
      <c r="G619" s="126" t="s">
        <v>890</v>
      </c>
      <c r="H619" s="126" t="s">
        <v>3641</v>
      </c>
      <c r="I619" s="124" t="s">
        <v>36</v>
      </c>
      <c r="J619" s="124">
        <f>VLOOKUP(F619,Sheet2!$C$9:$H$673,6,0)</f>
        <v>5500</v>
      </c>
      <c r="K619" s="124">
        <v>5500</v>
      </c>
      <c r="L619" s="129">
        <v>96600</v>
      </c>
      <c r="M619" s="129">
        <f t="shared" si="9"/>
        <v>531300000</v>
      </c>
      <c r="N619" s="126" t="s">
        <v>4260</v>
      </c>
      <c r="O619" s="130" t="s">
        <v>4256</v>
      </c>
      <c r="P619" s="124" t="s">
        <v>4257</v>
      </c>
      <c r="Q619" s="130" t="s">
        <v>4256</v>
      </c>
      <c r="R619" s="124" t="s">
        <v>4257</v>
      </c>
      <c r="S619" s="130" t="s">
        <v>4263</v>
      </c>
      <c r="T619" s="127"/>
      <c r="U619" s="127" t="s">
        <v>4262</v>
      </c>
      <c r="V619" s="151">
        <v>96957</v>
      </c>
      <c r="W619" s="130" t="s">
        <v>4264</v>
      </c>
      <c r="X619" s="130" t="s">
        <v>3706</v>
      </c>
      <c r="Y619" s="124"/>
    </row>
    <row r="620" spans="2:25" ht="33" hidden="1" x14ac:dyDescent="0.25">
      <c r="B620" s="127"/>
      <c r="C620" s="125" t="s">
        <v>4280</v>
      </c>
      <c r="D620" s="124">
        <v>661</v>
      </c>
      <c r="E620" s="124" t="s">
        <v>3675</v>
      </c>
      <c r="F620" s="139" t="s">
        <v>3559</v>
      </c>
      <c r="G620" s="126" t="s">
        <v>891</v>
      </c>
      <c r="H620" s="126" t="s">
        <v>3642</v>
      </c>
      <c r="I620" s="124" t="s">
        <v>36</v>
      </c>
      <c r="J620" s="124">
        <f>VLOOKUP(F620,Sheet2!$C$9:$H$673,6,0)</f>
        <v>500</v>
      </c>
      <c r="K620" s="124">
        <v>500</v>
      </c>
      <c r="L620" s="129">
        <v>47775</v>
      </c>
      <c r="M620" s="129">
        <f t="shared" si="9"/>
        <v>23887500</v>
      </c>
      <c r="N620" s="126" t="s">
        <v>4260</v>
      </c>
      <c r="O620" s="130" t="s">
        <v>4256</v>
      </c>
      <c r="P620" s="124" t="s">
        <v>4257</v>
      </c>
      <c r="Q620" s="130" t="s">
        <v>4256</v>
      </c>
      <c r="R620" s="124" t="s">
        <v>4257</v>
      </c>
      <c r="S620" s="130" t="s">
        <v>4265</v>
      </c>
      <c r="T620" s="127"/>
      <c r="U620" s="127" t="s">
        <v>4266</v>
      </c>
      <c r="V620" s="151">
        <v>48090</v>
      </c>
      <c r="W620" s="130" t="s">
        <v>4259</v>
      </c>
      <c r="X620" s="130" t="s">
        <v>3706</v>
      </c>
      <c r="Y620" s="124"/>
    </row>
    <row r="621" spans="2:25" ht="33" hidden="1" x14ac:dyDescent="0.25">
      <c r="B621" s="127"/>
      <c r="C621" s="125" t="s">
        <v>4280</v>
      </c>
      <c r="D621" s="124">
        <v>662</v>
      </c>
      <c r="E621" s="124" t="s">
        <v>3675</v>
      </c>
      <c r="F621" s="139" t="s">
        <v>3561</v>
      </c>
      <c r="G621" s="126" t="s">
        <v>893</v>
      </c>
      <c r="H621" s="126" t="s">
        <v>3644</v>
      </c>
      <c r="I621" s="124" t="s">
        <v>36</v>
      </c>
      <c r="J621" s="124">
        <f>VLOOKUP(F621,Sheet2!$C$9:$H$673,6,0)</f>
        <v>1000</v>
      </c>
      <c r="K621" s="124">
        <v>1000</v>
      </c>
      <c r="L621" s="129">
        <v>22575</v>
      </c>
      <c r="M621" s="129">
        <f t="shared" si="9"/>
        <v>22575000</v>
      </c>
      <c r="N621" s="126" t="s">
        <v>4267</v>
      </c>
      <c r="O621" s="130" t="s">
        <v>4256</v>
      </c>
      <c r="P621" s="124" t="s">
        <v>4257</v>
      </c>
      <c r="Q621" s="130" t="s">
        <v>4256</v>
      </c>
      <c r="R621" s="124" t="s">
        <v>4257</v>
      </c>
      <c r="S621" s="130" t="s">
        <v>4268</v>
      </c>
      <c r="T621" s="127"/>
      <c r="U621" s="127" t="s">
        <v>4269</v>
      </c>
      <c r="V621" s="151">
        <v>22885</v>
      </c>
      <c r="W621" s="130" t="s">
        <v>4264</v>
      </c>
      <c r="X621" s="130" t="s">
        <v>3706</v>
      </c>
      <c r="Y621" s="124"/>
    </row>
    <row r="622" spans="2:25" ht="33" hidden="1" x14ac:dyDescent="0.25">
      <c r="B622" s="127"/>
      <c r="C622" s="125" t="s">
        <v>4280</v>
      </c>
      <c r="D622" s="124">
        <v>663</v>
      </c>
      <c r="E622" s="124" t="s">
        <v>3675</v>
      </c>
      <c r="F622" s="139" t="s">
        <v>3562</v>
      </c>
      <c r="G622" s="126" t="s">
        <v>894</v>
      </c>
      <c r="H622" s="126" t="s">
        <v>3645</v>
      </c>
      <c r="I622" s="124" t="s">
        <v>36</v>
      </c>
      <c r="J622" s="124">
        <f>VLOOKUP(F622,Sheet2!$C$9:$H$673,6,0)</f>
        <v>20000</v>
      </c>
      <c r="K622" s="124">
        <v>20000</v>
      </c>
      <c r="L622" s="129">
        <v>32025</v>
      </c>
      <c r="M622" s="129">
        <f t="shared" si="9"/>
        <v>640500000</v>
      </c>
      <c r="N622" s="126" t="s">
        <v>4267</v>
      </c>
      <c r="O622" s="130" t="s">
        <v>4256</v>
      </c>
      <c r="P622" s="124" t="s">
        <v>4257</v>
      </c>
      <c r="Q622" s="130" t="s">
        <v>4256</v>
      </c>
      <c r="R622" s="124" t="s">
        <v>4257</v>
      </c>
      <c r="S622" s="130" t="s">
        <v>4270</v>
      </c>
      <c r="T622" s="127"/>
      <c r="U622" s="127" t="s">
        <v>4271</v>
      </c>
      <c r="V622" s="151">
        <v>32550</v>
      </c>
      <c r="W622" s="130" t="s">
        <v>4272</v>
      </c>
      <c r="X622" s="130" t="s">
        <v>3723</v>
      </c>
      <c r="Y622" s="124"/>
    </row>
    <row r="623" spans="2:25" ht="33" hidden="1" x14ac:dyDescent="0.25">
      <c r="B623" s="127"/>
      <c r="C623" s="125" t="s">
        <v>4280</v>
      </c>
      <c r="D623" s="124">
        <v>664</v>
      </c>
      <c r="E623" s="124" t="s">
        <v>3675</v>
      </c>
      <c r="F623" s="139" t="s">
        <v>3563</v>
      </c>
      <c r="G623" s="126" t="s">
        <v>895</v>
      </c>
      <c r="H623" s="126" t="s">
        <v>3646</v>
      </c>
      <c r="I623" s="124" t="s">
        <v>36</v>
      </c>
      <c r="J623" s="124">
        <f>VLOOKUP(F623,Sheet2!$C$9:$H$673,6,0)</f>
        <v>500</v>
      </c>
      <c r="K623" s="124">
        <v>500</v>
      </c>
      <c r="L623" s="129">
        <v>34650</v>
      </c>
      <c r="M623" s="129">
        <f t="shared" si="9"/>
        <v>17325000</v>
      </c>
      <c r="N623" s="126" t="s">
        <v>4273</v>
      </c>
      <c r="O623" s="130" t="s">
        <v>4256</v>
      </c>
      <c r="P623" s="124" t="s">
        <v>4257</v>
      </c>
      <c r="Q623" s="130" t="s">
        <v>4256</v>
      </c>
      <c r="R623" s="124" t="s">
        <v>4257</v>
      </c>
      <c r="S623" s="130" t="s">
        <v>4274</v>
      </c>
      <c r="T623" s="127"/>
      <c r="U623" s="127" t="s">
        <v>4275</v>
      </c>
      <c r="V623" s="151">
        <v>35028</v>
      </c>
      <c r="W623" s="130" t="s">
        <v>4264</v>
      </c>
      <c r="X623" s="130" t="s">
        <v>3703</v>
      </c>
      <c r="Y623" s="124"/>
    </row>
    <row r="624" spans="2:25" ht="36.75" customHeight="1" x14ac:dyDescent="0.25">
      <c r="B624" s="127"/>
      <c r="C624" s="125"/>
      <c r="D624" s="124"/>
      <c r="E624" s="124"/>
      <c r="F624" s="139"/>
      <c r="G624" s="121" t="s">
        <v>3656</v>
      </c>
      <c r="H624" s="126"/>
      <c r="I624" s="124"/>
      <c r="J624" s="124"/>
      <c r="K624" s="124"/>
      <c r="L624" s="129"/>
      <c r="M624" s="158">
        <f>SUM(M8:M623)</f>
        <v>88632139801.350006</v>
      </c>
      <c r="N624" s="126"/>
      <c r="O624" s="130"/>
      <c r="P624" s="124"/>
      <c r="Q624" s="130"/>
      <c r="R624" s="124"/>
      <c r="S624" s="130"/>
      <c r="T624" s="127"/>
      <c r="U624" s="127"/>
      <c r="V624" s="151"/>
      <c r="W624" s="130"/>
      <c r="X624" s="130"/>
      <c r="Y624" s="124"/>
    </row>
    <row r="625" spans="2:25" x14ac:dyDescent="0.25">
      <c r="B625" s="127"/>
      <c r="C625" s="125"/>
      <c r="D625" s="124"/>
      <c r="E625" s="124"/>
      <c r="F625" s="139"/>
      <c r="G625" s="126"/>
      <c r="H625" s="126"/>
      <c r="I625" s="124"/>
      <c r="J625" s="124"/>
      <c r="K625" s="124"/>
      <c r="L625" s="129"/>
      <c r="M625" s="129"/>
      <c r="N625" s="126"/>
      <c r="O625" s="130"/>
      <c r="P625" s="124"/>
      <c r="Q625" s="130"/>
      <c r="R625" s="124"/>
      <c r="S625" s="130"/>
      <c r="T625" s="127"/>
      <c r="U625" s="127"/>
      <c r="V625" s="151"/>
      <c r="W625" s="130"/>
      <c r="X625" s="130"/>
      <c r="Y625" s="124"/>
    </row>
    <row r="626" spans="2:25" x14ac:dyDescent="0.25">
      <c r="B626" s="127"/>
      <c r="C626" s="125"/>
      <c r="D626" s="124"/>
      <c r="E626" s="124"/>
      <c r="F626" s="139"/>
      <c r="G626" s="126"/>
      <c r="H626" s="126"/>
      <c r="I626" s="124"/>
      <c r="J626" s="124"/>
      <c r="K626" s="124"/>
      <c r="L626" s="129"/>
      <c r="M626" s="129"/>
      <c r="N626" s="126"/>
      <c r="O626" s="130"/>
      <c r="P626" s="124"/>
      <c r="Q626" s="130"/>
      <c r="R626" s="124"/>
      <c r="S626" s="130"/>
      <c r="T626" s="127"/>
      <c r="U626" s="127"/>
      <c r="V626" s="151"/>
      <c r="W626" s="130"/>
      <c r="X626" s="130"/>
      <c r="Y626" s="124"/>
    </row>
    <row r="627" spans="2:25" x14ac:dyDescent="0.25">
      <c r="B627" s="127"/>
      <c r="C627" s="125"/>
      <c r="D627" s="124"/>
      <c r="E627" s="124"/>
      <c r="F627" s="139"/>
      <c r="G627" s="126"/>
      <c r="H627" s="126"/>
      <c r="I627" s="124"/>
      <c r="J627" s="124"/>
      <c r="K627" s="124"/>
      <c r="L627" s="129"/>
      <c r="M627" s="129"/>
      <c r="N627" s="126"/>
      <c r="O627" s="130"/>
      <c r="P627" s="124"/>
      <c r="Q627" s="130"/>
      <c r="R627" s="124"/>
      <c r="S627" s="130"/>
      <c r="T627" s="127"/>
      <c r="U627" s="127"/>
      <c r="V627" s="151"/>
      <c r="W627" s="130"/>
      <c r="X627" s="130"/>
      <c r="Y627" s="124"/>
    </row>
  </sheetData>
  <autoFilter ref="B7:Y624" xr:uid="{321310BF-B8FC-46D4-82EC-0C5FC61A0709}">
    <filterColumn colId="6">
      <filters blank="1"/>
    </filterColumn>
    <sortState xmlns:xlrd2="http://schemas.microsoft.com/office/spreadsheetml/2017/richdata2" ref="B8:Y623">
      <sortCondition ref="D7:D612"/>
    </sortState>
  </autoFilter>
  <phoneticPr fontId="13"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6BC96-08AD-4C63-AAD1-5413003682C3}">
  <dimension ref="A1:G154"/>
  <sheetViews>
    <sheetView tabSelected="1" zoomScale="80" zoomScaleNormal="80" workbookViewId="0">
      <selection activeCell="G24" sqref="G24"/>
    </sheetView>
  </sheetViews>
  <sheetFormatPr defaultColWidth="9" defaultRowHeight="16.5" x14ac:dyDescent="0.25"/>
  <cols>
    <col min="1" max="1" width="9.85546875" style="185" bestFit="1" customWidth="1"/>
    <col min="2" max="2" width="75.28515625" style="186" customWidth="1"/>
    <col min="3" max="3" width="21.42578125" style="185" customWidth="1"/>
    <col min="4" max="4" width="14" style="195" customWidth="1"/>
    <col min="5" max="5" width="24.5703125" style="187" customWidth="1"/>
    <col min="6" max="6" width="15" style="172" customWidth="1"/>
    <col min="7" max="7" width="19.42578125" style="172" customWidth="1"/>
    <col min="8" max="16384" width="9" style="172"/>
  </cols>
  <sheetData>
    <row r="1" spans="1:7" s="170" customFormat="1" ht="18.75" customHeight="1" x14ac:dyDescent="0.25">
      <c r="A1" s="167"/>
      <c r="B1" s="168"/>
      <c r="C1" s="167"/>
      <c r="D1" s="191"/>
      <c r="E1" s="169"/>
    </row>
    <row r="2" spans="1:7" ht="24.75" customHeight="1" x14ac:dyDescent="0.25">
      <c r="A2" s="171" t="s">
        <v>4494</v>
      </c>
      <c r="B2" s="171"/>
      <c r="C2" s="171"/>
      <c r="D2" s="171"/>
      <c r="E2" s="171"/>
    </row>
    <row r="4" spans="1:7" s="174" customFormat="1" ht="51.75" customHeight="1" x14ac:dyDescent="0.25">
      <c r="A4" s="173" t="s">
        <v>1</v>
      </c>
      <c r="B4" s="173" t="s">
        <v>4495</v>
      </c>
      <c r="C4" s="173" t="s">
        <v>0</v>
      </c>
      <c r="D4" s="192" t="s">
        <v>4329</v>
      </c>
      <c r="E4" s="173" t="s">
        <v>4497</v>
      </c>
      <c r="F4" s="173" t="s">
        <v>4498</v>
      </c>
      <c r="G4" s="173" t="s">
        <v>3689</v>
      </c>
    </row>
    <row r="5" spans="1:7" s="179" customFormat="1" x14ac:dyDescent="0.25">
      <c r="A5" s="175"/>
      <c r="B5" s="176" t="s">
        <v>4496</v>
      </c>
      <c r="C5" s="177"/>
      <c r="D5" s="193"/>
      <c r="E5" s="178" t="s">
        <v>4491</v>
      </c>
      <c r="F5" s="188"/>
      <c r="G5" s="176"/>
    </row>
    <row r="6" spans="1:7" x14ac:dyDescent="0.25">
      <c r="A6" s="175">
        <v>1</v>
      </c>
      <c r="B6" s="180" t="s">
        <v>4332</v>
      </c>
      <c r="C6" s="175" t="s">
        <v>32</v>
      </c>
      <c r="D6" s="194">
        <v>25</v>
      </c>
      <c r="E6" s="178" t="s">
        <v>4491</v>
      </c>
      <c r="F6" s="189"/>
      <c r="G6" s="189"/>
    </row>
    <row r="7" spans="1:7" x14ac:dyDescent="0.25">
      <c r="A7" s="175">
        <v>2</v>
      </c>
      <c r="B7" s="180" t="s">
        <v>4333</v>
      </c>
      <c r="C7" s="175" t="s">
        <v>32</v>
      </c>
      <c r="D7" s="194">
        <v>10</v>
      </c>
      <c r="E7" s="178" t="s">
        <v>4491</v>
      </c>
      <c r="F7" s="189"/>
      <c r="G7" s="189"/>
    </row>
    <row r="8" spans="1:7" x14ac:dyDescent="0.25">
      <c r="A8" s="175">
        <v>3</v>
      </c>
      <c r="B8" s="180" t="s">
        <v>4334</v>
      </c>
      <c r="C8" s="175" t="s">
        <v>32</v>
      </c>
      <c r="D8" s="194">
        <v>83</v>
      </c>
      <c r="E8" s="178" t="s">
        <v>4491</v>
      </c>
      <c r="F8" s="189"/>
      <c r="G8" s="189"/>
    </row>
    <row r="9" spans="1:7" x14ac:dyDescent="0.25">
      <c r="A9" s="175">
        <v>4</v>
      </c>
      <c r="B9" s="180" t="s">
        <v>4335</v>
      </c>
      <c r="C9" s="175" t="s">
        <v>32</v>
      </c>
      <c r="D9" s="194">
        <v>6</v>
      </c>
      <c r="E9" s="178" t="s">
        <v>4491</v>
      </c>
      <c r="F9" s="189"/>
      <c r="G9" s="189"/>
    </row>
    <row r="10" spans="1:7" x14ac:dyDescent="0.25">
      <c r="A10" s="175">
        <v>5</v>
      </c>
      <c r="B10" s="180" t="s">
        <v>4336</v>
      </c>
      <c r="C10" s="175" t="s">
        <v>32</v>
      </c>
      <c r="D10" s="194">
        <v>35</v>
      </c>
      <c r="E10" s="178" t="s">
        <v>4491</v>
      </c>
      <c r="F10" s="189"/>
      <c r="G10" s="189"/>
    </row>
    <row r="11" spans="1:7" x14ac:dyDescent="0.25">
      <c r="A11" s="175">
        <v>6</v>
      </c>
      <c r="B11" s="180" t="s">
        <v>4337</v>
      </c>
      <c r="C11" s="175" t="s">
        <v>32</v>
      </c>
      <c r="D11" s="194">
        <v>4</v>
      </c>
      <c r="E11" s="178" t="s">
        <v>4491</v>
      </c>
      <c r="F11" s="189"/>
      <c r="G11" s="189"/>
    </row>
    <row r="12" spans="1:7" x14ac:dyDescent="0.25">
      <c r="A12" s="175">
        <v>7</v>
      </c>
      <c r="B12" s="180" t="s">
        <v>4338</v>
      </c>
      <c r="C12" s="175" t="s">
        <v>32</v>
      </c>
      <c r="D12" s="194">
        <v>20</v>
      </c>
      <c r="E12" s="178" t="s">
        <v>4491</v>
      </c>
      <c r="F12" s="189"/>
      <c r="G12" s="189"/>
    </row>
    <row r="13" spans="1:7" x14ac:dyDescent="0.25">
      <c r="A13" s="175">
        <v>8</v>
      </c>
      <c r="B13" s="180" t="s">
        <v>4339</v>
      </c>
      <c r="C13" s="175" t="s">
        <v>32</v>
      </c>
      <c r="D13" s="194">
        <v>1</v>
      </c>
      <c r="E13" s="178" t="s">
        <v>4491</v>
      </c>
      <c r="F13" s="189"/>
      <c r="G13" s="189"/>
    </row>
    <row r="14" spans="1:7" x14ac:dyDescent="0.25">
      <c r="A14" s="175">
        <v>9</v>
      </c>
      <c r="B14" s="180" t="s">
        <v>4340</v>
      </c>
      <c r="C14" s="175" t="s">
        <v>32</v>
      </c>
      <c r="D14" s="194">
        <v>1</v>
      </c>
      <c r="E14" s="178" t="s">
        <v>4491</v>
      </c>
      <c r="F14" s="189"/>
      <c r="G14" s="189"/>
    </row>
    <row r="15" spans="1:7" x14ac:dyDescent="0.25">
      <c r="A15" s="175">
        <v>10</v>
      </c>
      <c r="B15" s="180" t="s">
        <v>4341</v>
      </c>
      <c r="C15" s="175" t="s">
        <v>32</v>
      </c>
      <c r="D15" s="194">
        <v>4</v>
      </c>
      <c r="E15" s="178" t="s">
        <v>4491</v>
      </c>
      <c r="F15" s="189"/>
      <c r="G15" s="189"/>
    </row>
    <row r="16" spans="1:7" x14ac:dyDescent="0.25">
      <c r="A16" s="175">
        <v>11</v>
      </c>
      <c r="B16" s="180" t="s">
        <v>4342</v>
      </c>
      <c r="C16" s="175" t="s">
        <v>32</v>
      </c>
      <c r="D16" s="194">
        <v>6</v>
      </c>
      <c r="E16" s="178" t="s">
        <v>4491</v>
      </c>
      <c r="F16" s="189"/>
      <c r="G16" s="189"/>
    </row>
    <row r="17" spans="1:7" x14ac:dyDescent="0.25">
      <c r="A17" s="175">
        <v>12</v>
      </c>
      <c r="B17" s="180" t="s">
        <v>4343</v>
      </c>
      <c r="C17" s="175" t="s">
        <v>32</v>
      </c>
      <c r="D17" s="194">
        <v>17</v>
      </c>
      <c r="E17" s="178" t="s">
        <v>4491</v>
      </c>
      <c r="F17" s="189"/>
      <c r="G17" s="189"/>
    </row>
    <row r="18" spans="1:7" x14ac:dyDescent="0.25">
      <c r="A18" s="175">
        <v>13</v>
      </c>
      <c r="B18" s="180" t="s">
        <v>4344</v>
      </c>
      <c r="C18" s="175" t="s">
        <v>32</v>
      </c>
      <c r="D18" s="194">
        <v>4</v>
      </c>
      <c r="E18" s="178" t="s">
        <v>4491</v>
      </c>
      <c r="F18" s="189"/>
      <c r="G18" s="189"/>
    </row>
    <row r="19" spans="1:7" x14ac:dyDescent="0.25">
      <c r="A19" s="175">
        <v>14</v>
      </c>
      <c r="B19" s="180" t="s">
        <v>4345</v>
      </c>
      <c r="C19" s="175" t="s">
        <v>32</v>
      </c>
      <c r="D19" s="194">
        <v>6</v>
      </c>
      <c r="E19" s="178" t="s">
        <v>4491</v>
      </c>
      <c r="F19" s="189"/>
      <c r="G19" s="189"/>
    </row>
    <row r="20" spans="1:7" x14ac:dyDescent="0.25">
      <c r="A20" s="175">
        <v>15</v>
      </c>
      <c r="B20" s="180" t="s">
        <v>4346</v>
      </c>
      <c r="C20" s="181" t="s">
        <v>32</v>
      </c>
      <c r="D20" s="194">
        <v>10</v>
      </c>
      <c r="E20" s="178" t="s">
        <v>4491</v>
      </c>
      <c r="F20" s="190"/>
      <c r="G20" s="189"/>
    </row>
    <row r="21" spans="1:7" x14ac:dyDescent="0.25">
      <c r="A21" s="175">
        <v>16</v>
      </c>
      <c r="B21" s="180" t="s">
        <v>4347</v>
      </c>
      <c r="C21" s="175" t="s">
        <v>32</v>
      </c>
      <c r="D21" s="194">
        <v>4</v>
      </c>
      <c r="E21" s="178" t="s">
        <v>4491</v>
      </c>
      <c r="F21" s="189"/>
      <c r="G21" s="189"/>
    </row>
    <row r="22" spans="1:7" x14ac:dyDescent="0.25">
      <c r="A22" s="175">
        <v>17</v>
      </c>
      <c r="B22" s="180" t="s">
        <v>4348</v>
      </c>
      <c r="C22" s="175" t="s">
        <v>32</v>
      </c>
      <c r="D22" s="194">
        <v>38</v>
      </c>
      <c r="E22" s="178" t="s">
        <v>4491</v>
      </c>
      <c r="F22" s="189"/>
      <c r="G22" s="189"/>
    </row>
    <row r="23" spans="1:7" x14ac:dyDescent="0.25">
      <c r="A23" s="175">
        <v>18</v>
      </c>
      <c r="B23" s="180" t="s">
        <v>4349</v>
      </c>
      <c r="C23" s="175" t="s">
        <v>32</v>
      </c>
      <c r="D23" s="194">
        <v>4</v>
      </c>
      <c r="E23" s="178" t="s">
        <v>4491</v>
      </c>
      <c r="F23" s="189"/>
      <c r="G23" s="189"/>
    </row>
    <row r="24" spans="1:7" x14ac:dyDescent="0.25">
      <c r="A24" s="175">
        <v>19</v>
      </c>
      <c r="B24" s="180" t="s">
        <v>4350</v>
      </c>
      <c r="C24" s="175" t="s">
        <v>32</v>
      </c>
      <c r="D24" s="194">
        <v>5</v>
      </c>
      <c r="E24" s="178" t="s">
        <v>4491</v>
      </c>
      <c r="F24" s="189"/>
      <c r="G24" s="189"/>
    </row>
    <row r="25" spans="1:7" x14ac:dyDescent="0.25">
      <c r="A25" s="175">
        <v>20</v>
      </c>
      <c r="B25" s="180" t="s">
        <v>4351</v>
      </c>
      <c r="C25" s="175" t="s">
        <v>32</v>
      </c>
      <c r="D25" s="194">
        <v>4</v>
      </c>
      <c r="E25" s="178" t="s">
        <v>4491</v>
      </c>
      <c r="F25" s="189"/>
      <c r="G25" s="189"/>
    </row>
    <row r="26" spans="1:7" x14ac:dyDescent="0.25">
      <c r="A26" s="175">
        <v>21</v>
      </c>
      <c r="B26" s="180" t="s">
        <v>4352</v>
      </c>
      <c r="C26" s="175" t="s">
        <v>32</v>
      </c>
      <c r="D26" s="194">
        <v>9</v>
      </c>
      <c r="E26" s="178" t="s">
        <v>4491</v>
      </c>
      <c r="F26" s="189"/>
      <c r="G26" s="189"/>
    </row>
    <row r="27" spans="1:7" x14ac:dyDescent="0.25">
      <c r="A27" s="175">
        <v>22</v>
      </c>
      <c r="B27" s="180" t="s">
        <v>4353</v>
      </c>
      <c r="C27" s="175" t="s">
        <v>32</v>
      </c>
      <c r="D27" s="194">
        <v>4</v>
      </c>
      <c r="E27" s="178" t="s">
        <v>4491</v>
      </c>
      <c r="F27" s="189"/>
      <c r="G27" s="189"/>
    </row>
    <row r="28" spans="1:7" x14ac:dyDescent="0.25">
      <c r="A28" s="175">
        <v>23</v>
      </c>
      <c r="B28" s="180" t="s">
        <v>4354</v>
      </c>
      <c r="C28" s="175" t="s">
        <v>32</v>
      </c>
      <c r="D28" s="194">
        <v>17</v>
      </c>
      <c r="E28" s="178" t="s">
        <v>4491</v>
      </c>
      <c r="F28" s="189"/>
      <c r="G28" s="189"/>
    </row>
    <row r="29" spans="1:7" x14ac:dyDescent="0.25">
      <c r="A29" s="175">
        <v>24</v>
      </c>
      <c r="B29" s="180" t="s">
        <v>4355</v>
      </c>
      <c r="C29" s="175" t="s">
        <v>32</v>
      </c>
      <c r="D29" s="194">
        <v>4</v>
      </c>
      <c r="E29" s="178" t="s">
        <v>4491</v>
      </c>
      <c r="F29" s="189"/>
      <c r="G29" s="189"/>
    </row>
    <row r="30" spans="1:7" x14ac:dyDescent="0.25">
      <c r="A30" s="175">
        <v>25</v>
      </c>
      <c r="B30" s="180" t="s">
        <v>4356</v>
      </c>
      <c r="C30" s="175" t="s">
        <v>32</v>
      </c>
      <c r="D30" s="194">
        <v>18</v>
      </c>
      <c r="E30" s="178" t="s">
        <v>4491</v>
      </c>
      <c r="F30" s="189"/>
      <c r="G30" s="189"/>
    </row>
    <row r="31" spans="1:7" x14ac:dyDescent="0.25">
      <c r="A31" s="175">
        <v>26</v>
      </c>
      <c r="B31" s="180" t="s">
        <v>4357</v>
      </c>
      <c r="C31" s="175" t="s">
        <v>32</v>
      </c>
      <c r="D31" s="194">
        <v>4</v>
      </c>
      <c r="E31" s="178" t="s">
        <v>4491</v>
      </c>
      <c r="F31" s="189"/>
      <c r="G31" s="189"/>
    </row>
    <row r="32" spans="1:7" x14ac:dyDescent="0.25">
      <c r="A32" s="175">
        <v>27</v>
      </c>
      <c r="B32" s="180" t="s">
        <v>4358</v>
      </c>
      <c r="C32" s="175" t="s">
        <v>32</v>
      </c>
      <c r="D32" s="194">
        <v>6</v>
      </c>
      <c r="E32" s="178" t="s">
        <v>4491</v>
      </c>
      <c r="F32" s="189"/>
      <c r="G32" s="189"/>
    </row>
    <row r="33" spans="1:7" x14ac:dyDescent="0.25">
      <c r="A33" s="175">
        <v>28</v>
      </c>
      <c r="B33" s="180" t="s">
        <v>4359</v>
      </c>
      <c r="C33" s="175" t="s">
        <v>32</v>
      </c>
      <c r="D33" s="194">
        <v>1</v>
      </c>
      <c r="E33" s="178" t="s">
        <v>4491</v>
      </c>
      <c r="F33" s="189"/>
      <c r="G33" s="189"/>
    </row>
    <row r="34" spans="1:7" x14ac:dyDescent="0.25">
      <c r="A34" s="175">
        <v>29</v>
      </c>
      <c r="B34" s="180" t="s">
        <v>4360</v>
      </c>
      <c r="C34" s="175" t="s">
        <v>32</v>
      </c>
      <c r="D34" s="194">
        <v>4</v>
      </c>
      <c r="E34" s="178" t="s">
        <v>4491</v>
      </c>
      <c r="F34" s="189"/>
      <c r="G34" s="189"/>
    </row>
    <row r="35" spans="1:7" x14ac:dyDescent="0.25">
      <c r="A35" s="175">
        <v>30</v>
      </c>
      <c r="B35" s="180" t="s">
        <v>4361</v>
      </c>
      <c r="C35" s="175" t="s">
        <v>32</v>
      </c>
      <c r="D35" s="194">
        <v>32</v>
      </c>
      <c r="E35" s="178" t="s">
        <v>4491</v>
      </c>
      <c r="F35" s="189"/>
      <c r="G35" s="189"/>
    </row>
    <row r="36" spans="1:7" x14ac:dyDescent="0.25">
      <c r="A36" s="175">
        <v>31</v>
      </c>
      <c r="B36" s="180" t="s">
        <v>4362</v>
      </c>
      <c r="C36" s="175" t="s">
        <v>32</v>
      </c>
      <c r="D36" s="194">
        <v>4</v>
      </c>
      <c r="E36" s="178" t="s">
        <v>4491</v>
      </c>
      <c r="F36" s="189"/>
      <c r="G36" s="189"/>
    </row>
    <row r="37" spans="1:7" x14ac:dyDescent="0.25">
      <c r="A37" s="175">
        <v>32</v>
      </c>
      <c r="B37" s="180" t="s">
        <v>4363</v>
      </c>
      <c r="C37" s="175" t="s">
        <v>32</v>
      </c>
      <c r="D37" s="194">
        <v>68</v>
      </c>
      <c r="E37" s="178" t="s">
        <v>4491</v>
      </c>
      <c r="F37" s="189"/>
      <c r="G37" s="189"/>
    </row>
    <row r="38" spans="1:7" x14ac:dyDescent="0.25">
      <c r="A38" s="175">
        <v>33</v>
      </c>
      <c r="B38" s="180" t="s">
        <v>4364</v>
      </c>
      <c r="C38" s="175" t="s">
        <v>32</v>
      </c>
      <c r="D38" s="194">
        <v>4</v>
      </c>
      <c r="E38" s="178" t="s">
        <v>4491</v>
      </c>
      <c r="F38" s="189"/>
      <c r="G38" s="189"/>
    </row>
    <row r="39" spans="1:7" x14ac:dyDescent="0.25">
      <c r="A39" s="175">
        <v>34</v>
      </c>
      <c r="B39" s="180" t="s">
        <v>4365</v>
      </c>
      <c r="C39" s="175" t="s">
        <v>32</v>
      </c>
      <c r="D39" s="194">
        <v>1</v>
      </c>
      <c r="E39" s="178" t="s">
        <v>4491</v>
      </c>
      <c r="F39" s="189"/>
      <c r="G39" s="189"/>
    </row>
    <row r="40" spans="1:7" x14ac:dyDescent="0.25">
      <c r="A40" s="175">
        <v>35</v>
      </c>
      <c r="B40" s="180" t="s">
        <v>4366</v>
      </c>
      <c r="C40" s="175" t="s">
        <v>32</v>
      </c>
      <c r="D40" s="194">
        <v>4</v>
      </c>
      <c r="E40" s="178" t="s">
        <v>4491</v>
      </c>
      <c r="F40" s="189"/>
      <c r="G40" s="189"/>
    </row>
    <row r="41" spans="1:7" x14ac:dyDescent="0.25">
      <c r="A41" s="175">
        <v>36</v>
      </c>
      <c r="B41" s="180" t="s">
        <v>4367</v>
      </c>
      <c r="C41" s="175" t="s">
        <v>32</v>
      </c>
      <c r="D41" s="194">
        <v>6</v>
      </c>
      <c r="E41" s="178" t="s">
        <v>4491</v>
      </c>
      <c r="F41" s="189"/>
      <c r="G41" s="189"/>
    </row>
    <row r="42" spans="1:7" x14ac:dyDescent="0.25">
      <c r="A42" s="175">
        <v>37</v>
      </c>
      <c r="B42" s="180" t="s">
        <v>4368</v>
      </c>
      <c r="C42" s="175" t="s">
        <v>32</v>
      </c>
      <c r="D42" s="194">
        <v>27</v>
      </c>
      <c r="E42" s="178" t="s">
        <v>4491</v>
      </c>
      <c r="F42" s="189"/>
      <c r="G42" s="189"/>
    </row>
    <row r="43" spans="1:7" x14ac:dyDescent="0.25">
      <c r="A43" s="175">
        <v>38</v>
      </c>
      <c r="B43" s="180" t="s">
        <v>4369</v>
      </c>
      <c r="C43" s="175" t="s">
        <v>32</v>
      </c>
      <c r="D43" s="194">
        <v>4</v>
      </c>
      <c r="E43" s="178" t="s">
        <v>4491</v>
      </c>
      <c r="F43" s="189"/>
      <c r="G43" s="189"/>
    </row>
    <row r="44" spans="1:7" x14ac:dyDescent="0.25">
      <c r="A44" s="175">
        <v>39</v>
      </c>
      <c r="B44" s="180" t="s">
        <v>4370</v>
      </c>
      <c r="C44" s="175" t="s">
        <v>32</v>
      </c>
      <c r="D44" s="194">
        <v>20</v>
      </c>
      <c r="E44" s="178" t="s">
        <v>4491</v>
      </c>
      <c r="F44" s="189"/>
      <c r="G44" s="189"/>
    </row>
    <row r="45" spans="1:7" x14ac:dyDescent="0.25">
      <c r="A45" s="175">
        <v>40</v>
      </c>
      <c r="B45" s="180" t="s">
        <v>4371</v>
      </c>
      <c r="C45" s="175" t="s">
        <v>32</v>
      </c>
      <c r="D45" s="194">
        <v>4</v>
      </c>
      <c r="E45" s="178" t="s">
        <v>4491</v>
      </c>
      <c r="F45" s="189"/>
      <c r="G45" s="189"/>
    </row>
    <row r="46" spans="1:7" x14ac:dyDescent="0.25">
      <c r="A46" s="175">
        <v>41</v>
      </c>
      <c r="B46" s="180" t="s">
        <v>4372</v>
      </c>
      <c r="C46" s="175" t="s">
        <v>32</v>
      </c>
      <c r="D46" s="194">
        <v>10</v>
      </c>
      <c r="E46" s="178" t="s">
        <v>4491</v>
      </c>
      <c r="F46" s="189"/>
      <c r="G46" s="189"/>
    </row>
    <row r="47" spans="1:7" x14ac:dyDescent="0.25">
      <c r="A47" s="175">
        <v>42</v>
      </c>
      <c r="B47" s="180" t="s">
        <v>4373</v>
      </c>
      <c r="C47" s="175" t="s">
        <v>32</v>
      </c>
      <c r="D47" s="194">
        <v>4</v>
      </c>
      <c r="E47" s="178" t="s">
        <v>4491</v>
      </c>
      <c r="F47" s="189"/>
      <c r="G47" s="189"/>
    </row>
    <row r="48" spans="1:7" x14ac:dyDescent="0.25">
      <c r="A48" s="175">
        <v>43</v>
      </c>
      <c r="B48" s="180" t="s">
        <v>4374</v>
      </c>
      <c r="C48" s="175" t="s">
        <v>32</v>
      </c>
      <c r="D48" s="194">
        <v>16</v>
      </c>
      <c r="E48" s="178" t="s">
        <v>4491</v>
      </c>
      <c r="F48" s="189"/>
      <c r="G48" s="189"/>
    </row>
    <row r="49" spans="1:7" x14ac:dyDescent="0.25">
      <c r="A49" s="175">
        <v>44</v>
      </c>
      <c r="B49" s="180" t="s">
        <v>4375</v>
      </c>
      <c r="C49" s="175" t="s">
        <v>32</v>
      </c>
      <c r="D49" s="194">
        <v>4</v>
      </c>
      <c r="E49" s="178" t="s">
        <v>4491</v>
      </c>
      <c r="F49" s="189"/>
      <c r="G49" s="189"/>
    </row>
    <row r="50" spans="1:7" x14ac:dyDescent="0.25">
      <c r="A50" s="175">
        <v>45</v>
      </c>
      <c r="B50" s="180" t="s">
        <v>4376</v>
      </c>
      <c r="C50" s="175" t="s">
        <v>32</v>
      </c>
      <c r="D50" s="194">
        <v>4</v>
      </c>
      <c r="E50" s="178" t="s">
        <v>4491</v>
      </c>
      <c r="F50" s="189"/>
      <c r="G50" s="189"/>
    </row>
    <row r="51" spans="1:7" x14ac:dyDescent="0.25">
      <c r="A51" s="175">
        <v>46</v>
      </c>
      <c r="B51" s="180" t="s">
        <v>4377</v>
      </c>
      <c r="C51" s="175" t="s">
        <v>32</v>
      </c>
      <c r="D51" s="194">
        <v>6</v>
      </c>
      <c r="E51" s="178" t="s">
        <v>4491</v>
      </c>
      <c r="F51" s="189"/>
      <c r="G51" s="189"/>
    </row>
    <row r="52" spans="1:7" x14ac:dyDescent="0.25">
      <c r="A52" s="175">
        <v>47</v>
      </c>
      <c r="B52" s="180" t="s">
        <v>4378</v>
      </c>
      <c r="C52" s="181" t="s">
        <v>32</v>
      </c>
      <c r="D52" s="194">
        <v>1</v>
      </c>
      <c r="E52" s="178" t="s">
        <v>4491</v>
      </c>
      <c r="F52" s="190"/>
      <c r="G52" s="189"/>
    </row>
    <row r="53" spans="1:7" x14ac:dyDescent="0.25">
      <c r="A53" s="175">
        <v>48</v>
      </c>
      <c r="B53" s="180" t="s">
        <v>4379</v>
      </c>
      <c r="C53" s="175" t="s">
        <v>32</v>
      </c>
      <c r="D53" s="194">
        <v>4</v>
      </c>
      <c r="E53" s="178" t="s">
        <v>4491</v>
      </c>
      <c r="F53" s="189"/>
      <c r="G53" s="189"/>
    </row>
    <row r="54" spans="1:7" x14ac:dyDescent="0.25">
      <c r="A54" s="175">
        <v>49</v>
      </c>
      <c r="B54" s="180" t="s">
        <v>4380</v>
      </c>
      <c r="C54" s="175" t="s">
        <v>32</v>
      </c>
      <c r="D54" s="194">
        <v>6</v>
      </c>
      <c r="E54" s="178" t="s">
        <v>4491</v>
      </c>
      <c r="F54" s="189"/>
      <c r="G54" s="189"/>
    </row>
    <row r="55" spans="1:7" x14ac:dyDescent="0.25">
      <c r="A55" s="175">
        <v>50</v>
      </c>
      <c r="B55" s="180" t="s">
        <v>4381</v>
      </c>
      <c r="C55" s="175" t="s">
        <v>32</v>
      </c>
      <c r="D55" s="194">
        <v>66</v>
      </c>
      <c r="E55" s="178" t="s">
        <v>4491</v>
      </c>
      <c r="F55" s="189"/>
      <c r="G55" s="189"/>
    </row>
    <row r="56" spans="1:7" x14ac:dyDescent="0.25">
      <c r="A56" s="175">
        <v>51</v>
      </c>
      <c r="B56" s="180" t="s">
        <v>4382</v>
      </c>
      <c r="C56" s="175" t="s">
        <v>32</v>
      </c>
      <c r="D56" s="194">
        <v>4</v>
      </c>
      <c r="E56" s="178" t="s">
        <v>4491</v>
      </c>
      <c r="F56" s="189"/>
      <c r="G56" s="189"/>
    </row>
    <row r="57" spans="1:7" x14ac:dyDescent="0.25">
      <c r="A57" s="175">
        <v>52</v>
      </c>
      <c r="B57" s="180" t="s">
        <v>4383</v>
      </c>
      <c r="C57" s="175" t="s">
        <v>32</v>
      </c>
      <c r="D57" s="194">
        <v>68</v>
      </c>
      <c r="E57" s="178" t="s">
        <v>4491</v>
      </c>
      <c r="F57" s="189"/>
      <c r="G57" s="189"/>
    </row>
    <row r="58" spans="1:7" x14ac:dyDescent="0.25">
      <c r="A58" s="175">
        <v>53</v>
      </c>
      <c r="B58" s="180" t="s">
        <v>4384</v>
      </c>
      <c r="C58" s="175" t="s">
        <v>32</v>
      </c>
      <c r="D58" s="194">
        <v>4</v>
      </c>
      <c r="E58" s="178" t="s">
        <v>4491</v>
      </c>
      <c r="F58" s="189"/>
      <c r="G58" s="189"/>
    </row>
    <row r="59" spans="1:7" x14ac:dyDescent="0.25">
      <c r="A59" s="175">
        <v>54</v>
      </c>
      <c r="B59" s="180" t="s">
        <v>4385</v>
      </c>
      <c r="C59" s="175" t="s">
        <v>32</v>
      </c>
      <c r="D59" s="194">
        <v>6</v>
      </c>
      <c r="E59" s="178" t="s">
        <v>4491</v>
      </c>
      <c r="F59" s="189"/>
      <c r="G59" s="189"/>
    </row>
    <row r="60" spans="1:7" x14ac:dyDescent="0.25">
      <c r="A60" s="175">
        <v>55</v>
      </c>
      <c r="B60" s="180" t="s">
        <v>4386</v>
      </c>
      <c r="C60" s="175" t="s">
        <v>32</v>
      </c>
      <c r="D60" s="194">
        <v>1</v>
      </c>
      <c r="E60" s="178" t="s">
        <v>4491</v>
      </c>
      <c r="F60" s="189"/>
      <c r="G60" s="189"/>
    </row>
    <row r="61" spans="1:7" x14ac:dyDescent="0.25">
      <c r="A61" s="175">
        <v>56</v>
      </c>
      <c r="B61" s="180" t="s">
        <v>4387</v>
      </c>
      <c r="C61" s="175" t="s">
        <v>32</v>
      </c>
      <c r="D61" s="194">
        <v>4</v>
      </c>
      <c r="E61" s="178" t="s">
        <v>4491</v>
      </c>
      <c r="F61" s="189"/>
      <c r="G61" s="189"/>
    </row>
    <row r="62" spans="1:7" x14ac:dyDescent="0.25">
      <c r="A62" s="175">
        <v>57</v>
      </c>
      <c r="B62" s="180" t="s">
        <v>4388</v>
      </c>
      <c r="C62" s="175" t="s">
        <v>32</v>
      </c>
      <c r="D62" s="194">
        <v>6</v>
      </c>
      <c r="E62" s="178" t="s">
        <v>4491</v>
      </c>
      <c r="F62" s="189"/>
      <c r="G62" s="189"/>
    </row>
    <row r="63" spans="1:7" x14ac:dyDescent="0.25">
      <c r="A63" s="175">
        <v>58</v>
      </c>
      <c r="B63" s="180" t="s">
        <v>4389</v>
      </c>
      <c r="C63" s="175" t="s">
        <v>32</v>
      </c>
      <c r="D63" s="194">
        <v>1</v>
      </c>
      <c r="E63" s="178" t="s">
        <v>4491</v>
      </c>
      <c r="F63" s="189"/>
      <c r="G63" s="189"/>
    </row>
    <row r="64" spans="1:7" x14ac:dyDescent="0.25">
      <c r="A64" s="175">
        <v>59</v>
      </c>
      <c r="B64" s="180" t="s">
        <v>4390</v>
      </c>
      <c r="C64" s="175" t="s">
        <v>32</v>
      </c>
      <c r="D64" s="194">
        <v>4</v>
      </c>
      <c r="E64" s="178" t="s">
        <v>4491</v>
      </c>
      <c r="F64" s="189"/>
      <c r="G64" s="189"/>
    </row>
    <row r="65" spans="1:7" x14ac:dyDescent="0.25">
      <c r="A65" s="175">
        <v>60</v>
      </c>
      <c r="B65" s="180" t="s">
        <v>4391</v>
      </c>
      <c r="C65" s="175" t="s">
        <v>32</v>
      </c>
      <c r="D65" s="194">
        <v>6</v>
      </c>
      <c r="E65" s="178" t="s">
        <v>4491</v>
      </c>
      <c r="F65" s="189"/>
      <c r="G65" s="189"/>
    </row>
    <row r="66" spans="1:7" x14ac:dyDescent="0.25">
      <c r="A66" s="175">
        <v>61</v>
      </c>
      <c r="B66" s="180" t="s">
        <v>4392</v>
      </c>
      <c r="C66" s="175" t="s">
        <v>32</v>
      </c>
      <c r="D66" s="194">
        <v>10</v>
      </c>
      <c r="E66" s="178" t="s">
        <v>4491</v>
      </c>
      <c r="F66" s="189"/>
      <c r="G66" s="189"/>
    </row>
    <row r="67" spans="1:7" x14ac:dyDescent="0.25">
      <c r="A67" s="175">
        <v>62</v>
      </c>
      <c r="B67" s="180" t="s">
        <v>4393</v>
      </c>
      <c r="C67" s="175" t="s">
        <v>32</v>
      </c>
      <c r="D67" s="194">
        <v>4</v>
      </c>
      <c r="E67" s="178" t="s">
        <v>4491</v>
      </c>
      <c r="F67" s="189"/>
      <c r="G67" s="189"/>
    </row>
    <row r="68" spans="1:7" x14ac:dyDescent="0.25">
      <c r="A68" s="175">
        <v>63</v>
      </c>
      <c r="B68" s="180" t="s">
        <v>4394</v>
      </c>
      <c r="C68" s="175" t="s">
        <v>32</v>
      </c>
      <c r="D68" s="194">
        <v>6</v>
      </c>
      <c r="E68" s="178" t="s">
        <v>4491</v>
      </c>
      <c r="F68" s="189"/>
      <c r="G68" s="189"/>
    </row>
    <row r="69" spans="1:7" x14ac:dyDescent="0.25">
      <c r="A69" s="175">
        <v>64</v>
      </c>
      <c r="B69" s="180" t="s">
        <v>4395</v>
      </c>
      <c r="C69" s="175" t="s">
        <v>32</v>
      </c>
      <c r="D69" s="194">
        <v>20</v>
      </c>
      <c r="E69" s="178" t="s">
        <v>4491</v>
      </c>
      <c r="F69" s="189"/>
      <c r="G69" s="189"/>
    </row>
    <row r="70" spans="1:7" x14ac:dyDescent="0.25">
      <c r="A70" s="175">
        <v>65</v>
      </c>
      <c r="B70" s="180" t="s">
        <v>4396</v>
      </c>
      <c r="C70" s="175" t="s">
        <v>32</v>
      </c>
      <c r="D70" s="194">
        <v>4</v>
      </c>
      <c r="E70" s="178" t="s">
        <v>4491</v>
      </c>
      <c r="F70" s="189"/>
      <c r="G70" s="189"/>
    </row>
    <row r="71" spans="1:7" x14ac:dyDescent="0.25">
      <c r="A71" s="175">
        <v>66</v>
      </c>
      <c r="B71" s="180" t="s">
        <v>4397</v>
      </c>
      <c r="C71" s="175" t="s">
        <v>32</v>
      </c>
      <c r="D71" s="194">
        <v>6</v>
      </c>
      <c r="E71" s="178" t="s">
        <v>4491</v>
      </c>
      <c r="F71" s="189"/>
      <c r="G71" s="189"/>
    </row>
    <row r="72" spans="1:7" x14ac:dyDescent="0.25">
      <c r="A72" s="175">
        <v>67</v>
      </c>
      <c r="B72" s="180" t="s">
        <v>4398</v>
      </c>
      <c r="C72" s="175" t="s">
        <v>32</v>
      </c>
      <c r="D72" s="194">
        <v>19</v>
      </c>
      <c r="E72" s="178" t="s">
        <v>4491</v>
      </c>
      <c r="F72" s="189"/>
      <c r="G72" s="189"/>
    </row>
    <row r="73" spans="1:7" x14ac:dyDescent="0.25">
      <c r="A73" s="175">
        <v>68</v>
      </c>
      <c r="B73" s="180" t="s">
        <v>4399</v>
      </c>
      <c r="C73" s="175" t="s">
        <v>32</v>
      </c>
      <c r="D73" s="194">
        <v>4</v>
      </c>
      <c r="E73" s="178" t="s">
        <v>4491</v>
      </c>
      <c r="F73" s="189"/>
      <c r="G73" s="189"/>
    </row>
    <row r="74" spans="1:7" x14ac:dyDescent="0.25">
      <c r="A74" s="175">
        <v>69</v>
      </c>
      <c r="B74" s="180" t="s">
        <v>4400</v>
      </c>
      <c r="C74" s="175" t="s">
        <v>32</v>
      </c>
      <c r="D74" s="194">
        <v>6</v>
      </c>
      <c r="E74" s="178" t="s">
        <v>4491</v>
      </c>
      <c r="F74" s="189"/>
      <c r="G74" s="189"/>
    </row>
    <row r="75" spans="1:7" x14ac:dyDescent="0.25">
      <c r="A75" s="175">
        <v>70</v>
      </c>
      <c r="B75" s="180" t="s">
        <v>4401</v>
      </c>
      <c r="C75" s="181" t="s">
        <v>32</v>
      </c>
      <c r="D75" s="194">
        <v>11</v>
      </c>
      <c r="E75" s="178" t="s">
        <v>4491</v>
      </c>
      <c r="F75" s="190"/>
      <c r="G75" s="189"/>
    </row>
    <row r="76" spans="1:7" x14ac:dyDescent="0.25">
      <c r="A76" s="175">
        <v>71</v>
      </c>
      <c r="B76" s="180" t="s">
        <v>4402</v>
      </c>
      <c r="C76" s="175" t="s">
        <v>32</v>
      </c>
      <c r="D76" s="194">
        <v>10</v>
      </c>
      <c r="E76" s="178" t="s">
        <v>4491</v>
      </c>
      <c r="F76" s="189"/>
      <c r="G76" s="189"/>
    </row>
    <row r="77" spans="1:7" x14ac:dyDescent="0.25">
      <c r="A77" s="175">
        <v>72</v>
      </c>
      <c r="B77" s="180" t="s">
        <v>4403</v>
      </c>
      <c r="C77" s="175" t="s">
        <v>32</v>
      </c>
      <c r="D77" s="194">
        <v>4</v>
      </c>
      <c r="E77" s="178" t="s">
        <v>4491</v>
      </c>
      <c r="F77" s="189"/>
      <c r="G77" s="189"/>
    </row>
    <row r="78" spans="1:7" x14ac:dyDescent="0.25">
      <c r="A78" s="175">
        <v>73</v>
      </c>
      <c r="B78" s="180" t="s">
        <v>4404</v>
      </c>
      <c r="C78" s="175" t="s">
        <v>32</v>
      </c>
      <c r="D78" s="194">
        <v>1</v>
      </c>
      <c r="E78" s="178" t="s">
        <v>4491</v>
      </c>
      <c r="F78" s="189"/>
      <c r="G78" s="189"/>
    </row>
    <row r="79" spans="1:7" s="179" customFormat="1" x14ac:dyDescent="0.25">
      <c r="A79" s="175"/>
      <c r="B79" s="182" t="s">
        <v>4455</v>
      </c>
      <c r="C79" s="183"/>
      <c r="D79" s="193"/>
      <c r="E79" s="184" t="s">
        <v>4492</v>
      </c>
      <c r="F79" s="176"/>
      <c r="G79" s="176"/>
    </row>
    <row r="80" spans="1:7" ht="33" x14ac:dyDescent="0.25">
      <c r="A80" s="175">
        <v>1</v>
      </c>
      <c r="B80" s="180" t="s">
        <v>4405</v>
      </c>
      <c r="C80" s="175" t="s">
        <v>4420</v>
      </c>
      <c r="D80" s="194">
        <v>6</v>
      </c>
      <c r="E80" s="184" t="s">
        <v>4492</v>
      </c>
      <c r="F80" s="189"/>
      <c r="G80" s="189"/>
    </row>
    <row r="81" spans="1:7" ht="49.5" x14ac:dyDescent="0.25">
      <c r="A81" s="175">
        <v>2</v>
      </c>
      <c r="B81" s="180" t="s">
        <v>4406</v>
      </c>
      <c r="C81" s="175" t="s">
        <v>4421</v>
      </c>
      <c r="D81" s="194">
        <v>10</v>
      </c>
      <c r="E81" s="184" t="s">
        <v>4492</v>
      </c>
      <c r="F81" s="189"/>
      <c r="G81" s="189"/>
    </row>
    <row r="82" spans="1:7" ht="33" x14ac:dyDescent="0.25">
      <c r="A82" s="175">
        <v>3</v>
      </c>
      <c r="B82" s="180" t="s">
        <v>4407</v>
      </c>
      <c r="C82" s="175" t="s">
        <v>4421</v>
      </c>
      <c r="D82" s="194">
        <v>6</v>
      </c>
      <c r="E82" s="184" t="s">
        <v>4492</v>
      </c>
      <c r="F82" s="189"/>
      <c r="G82" s="189"/>
    </row>
    <row r="83" spans="1:7" ht="33" x14ac:dyDescent="0.25">
      <c r="A83" s="175">
        <v>4</v>
      </c>
      <c r="B83" s="180" t="s">
        <v>4408</v>
      </c>
      <c r="C83" s="175" t="s">
        <v>4422</v>
      </c>
      <c r="D83" s="194">
        <v>6</v>
      </c>
      <c r="E83" s="184" t="s">
        <v>4492</v>
      </c>
      <c r="F83" s="189"/>
      <c r="G83" s="189"/>
    </row>
    <row r="84" spans="1:7" ht="33" x14ac:dyDescent="0.25">
      <c r="A84" s="175">
        <v>5</v>
      </c>
      <c r="B84" s="180" t="s">
        <v>4409</v>
      </c>
      <c r="C84" s="175" t="s">
        <v>4423</v>
      </c>
      <c r="D84" s="194">
        <v>6</v>
      </c>
      <c r="E84" s="184" t="s">
        <v>4492</v>
      </c>
      <c r="F84" s="189"/>
      <c r="G84" s="189"/>
    </row>
    <row r="85" spans="1:7" ht="33" x14ac:dyDescent="0.25">
      <c r="A85" s="175">
        <v>6</v>
      </c>
      <c r="B85" s="180" t="s">
        <v>4410</v>
      </c>
      <c r="C85" s="175" t="s">
        <v>4424</v>
      </c>
      <c r="D85" s="194">
        <v>6</v>
      </c>
      <c r="E85" s="184" t="s">
        <v>4492</v>
      </c>
      <c r="F85" s="189"/>
      <c r="G85" s="189"/>
    </row>
    <row r="86" spans="1:7" ht="33" x14ac:dyDescent="0.25">
      <c r="A86" s="175">
        <v>7</v>
      </c>
      <c r="B86" s="180" t="s">
        <v>4411</v>
      </c>
      <c r="C86" s="175" t="s">
        <v>4425</v>
      </c>
      <c r="D86" s="194">
        <v>6</v>
      </c>
      <c r="E86" s="184" t="s">
        <v>4492</v>
      </c>
      <c r="F86" s="189"/>
      <c r="G86" s="189"/>
    </row>
    <row r="87" spans="1:7" ht="33" x14ac:dyDescent="0.25">
      <c r="A87" s="175">
        <v>8</v>
      </c>
      <c r="B87" s="180" t="s">
        <v>4412</v>
      </c>
      <c r="C87" s="175" t="s">
        <v>4426</v>
      </c>
      <c r="D87" s="194">
        <v>6</v>
      </c>
      <c r="E87" s="184" t="s">
        <v>4492</v>
      </c>
      <c r="F87" s="189"/>
      <c r="G87" s="189"/>
    </row>
    <row r="88" spans="1:7" ht="33" x14ac:dyDescent="0.25">
      <c r="A88" s="175">
        <v>9</v>
      </c>
      <c r="B88" s="180" t="s">
        <v>4413</v>
      </c>
      <c r="C88" s="175" t="s">
        <v>4427</v>
      </c>
      <c r="D88" s="194">
        <v>10</v>
      </c>
      <c r="E88" s="184" t="s">
        <v>4492</v>
      </c>
      <c r="F88" s="189"/>
      <c r="G88" s="189"/>
    </row>
    <row r="89" spans="1:7" ht="33" x14ac:dyDescent="0.25">
      <c r="A89" s="175">
        <v>10</v>
      </c>
      <c r="B89" s="180" t="s">
        <v>4414</v>
      </c>
      <c r="C89" s="175" t="s">
        <v>4428</v>
      </c>
      <c r="D89" s="194">
        <v>6</v>
      </c>
      <c r="E89" s="184" t="s">
        <v>4492</v>
      </c>
      <c r="F89" s="189"/>
      <c r="G89" s="189"/>
    </row>
    <row r="90" spans="1:7" ht="33" x14ac:dyDescent="0.25">
      <c r="A90" s="175">
        <v>11</v>
      </c>
      <c r="B90" s="180" t="s">
        <v>4415</v>
      </c>
      <c r="C90" s="175" t="s">
        <v>4429</v>
      </c>
      <c r="D90" s="194">
        <v>6</v>
      </c>
      <c r="E90" s="184" t="s">
        <v>4492</v>
      </c>
      <c r="F90" s="189"/>
      <c r="G90" s="189"/>
    </row>
    <row r="91" spans="1:7" ht="49.5" x14ac:dyDescent="0.25">
      <c r="A91" s="175">
        <v>12</v>
      </c>
      <c r="B91" s="180" t="s">
        <v>4416</v>
      </c>
      <c r="C91" s="175" t="s">
        <v>4427</v>
      </c>
      <c r="D91" s="194">
        <v>6</v>
      </c>
      <c r="E91" s="184" t="s">
        <v>4492</v>
      </c>
      <c r="F91" s="189"/>
      <c r="G91" s="189"/>
    </row>
    <row r="92" spans="1:7" ht="33" x14ac:dyDescent="0.25">
      <c r="A92" s="175">
        <v>13</v>
      </c>
      <c r="B92" s="180" t="s">
        <v>4417</v>
      </c>
      <c r="C92" s="175" t="s">
        <v>4425</v>
      </c>
      <c r="D92" s="194">
        <v>6</v>
      </c>
      <c r="E92" s="184" t="s">
        <v>4492</v>
      </c>
      <c r="F92" s="189"/>
      <c r="G92" s="189"/>
    </row>
    <row r="93" spans="1:7" ht="33" x14ac:dyDescent="0.25">
      <c r="A93" s="175">
        <v>14</v>
      </c>
      <c r="B93" s="180" t="s">
        <v>4418</v>
      </c>
      <c r="C93" s="175" t="s">
        <v>4430</v>
      </c>
      <c r="D93" s="194">
        <v>6</v>
      </c>
      <c r="E93" s="184" t="s">
        <v>4492</v>
      </c>
      <c r="F93" s="189"/>
      <c r="G93" s="189"/>
    </row>
    <row r="94" spans="1:7" ht="33" x14ac:dyDescent="0.25">
      <c r="A94" s="175">
        <v>15</v>
      </c>
      <c r="B94" s="180" t="s">
        <v>4419</v>
      </c>
      <c r="C94" s="175" t="s">
        <v>4423</v>
      </c>
      <c r="D94" s="194">
        <v>6</v>
      </c>
      <c r="E94" s="184" t="s">
        <v>4492</v>
      </c>
      <c r="F94" s="189"/>
      <c r="G94" s="189"/>
    </row>
    <row r="95" spans="1:7" ht="33" x14ac:dyDescent="0.25">
      <c r="A95" s="175">
        <v>16</v>
      </c>
      <c r="B95" s="180" t="s">
        <v>4431</v>
      </c>
      <c r="C95" s="175" t="s">
        <v>32</v>
      </c>
      <c r="D95" s="194">
        <v>6</v>
      </c>
      <c r="E95" s="184" t="s">
        <v>4492</v>
      </c>
      <c r="F95" s="189"/>
      <c r="G95" s="189"/>
    </row>
    <row r="96" spans="1:7" ht="33" x14ac:dyDescent="0.25">
      <c r="A96" s="175">
        <v>17</v>
      </c>
      <c r="B96" s="180" t="s">
        <v>4432</v>
      </c>
      <c r="C96" s="175" t="s">
        <v>32</v>
      </c>
      <c r="D96" s="194">
        <v>6</v>
      </c>
      <c r="E96" s="184" t="s">
        <v>4492</v>
      </c>
      <c r="F96" s="189"/>
      <c r="G96" s="189"/>
    </row>
    <row r="97" spans="1:7" ht="33" x14ac:dyDescent="0.25">
      <c r="A97" s="175">
        <v>18</v>
      </c>
      <c r="B97" s="180" t="s">
        <v>4433</v>
      </c>
      <c r="C97" s="175" t="s">
        <v>32</v>
      </c>
      <c r="D97" s="194">
        <v>6</v>
      </c>
      <c r="E97" s="184" t="s">
        <v>4492</v>
      </c>
      <c r="F97" s="189"/>
      <c r="G97" s="189"/>
    </row>
    <row r="98" spans="1:7" ht="33" x14ac:dyDescent="0.25">
      <c r="A98" s="175">
        <v>19</v>
      </c>
      <c r="B98" s="180" t="s">
        <v>4434</v>
      </c>
      <c r="C98" s="175" t="s">
        <v>32</v>
      </c>
      <c r="D98" s="194">
        <v>4</v>
      </c>
      <c r="E98" s="184" t="s">
        <v>4492</v>
      </c>
      <c r="F98" s="189"/>
      <c r="G98" s="189"/>
    </row>
    <row r="99" spans="1:7" ht="33" x14ac:dyDescent="0.25">
      <c r="A99" s="175">
        <v>20</v>
      </c>
      <c r="B99" s="180" t="s">
        <v>4435</v>
      </c>
      <c r="C99" s="175" t="s">
        <v>32</v>
      </c>
      <c r="D99" s="194">
        <v>4</v>
      </c>
      <c r="E99" s="184" t="s">
        <v>4492</v>
      </c>
      <c r="F99" s="189"/>
      <c r="G99" s="189"/>
    </row>
    <row r="100" spans="1:7" ht="33" x14ac:dyDescent="0.25">
      <c r="A100" s="175">
        <v>21</v>
      </c>
      <c r="B100" s="180" t="s">
        <v>4436</v>
      </c>
      <c r="C100" s="175" t="s">
        <v>32</v>
      </c>
      <c r="D100" s="194">
        <v>4</v>
      </c>
      <c r="E100" s="184" t="s">
        <v>4492</v>
      </c>
      <c r="F100" s="189"/>
      <c r="G100" s="189"/>
    </row>
    <row r="101" spans="1:7" ht="33" x14ac:dyDescent="0.25">
      <c r="A101" s="175">
        <v>22</v>
      </c>
      <c r="B101" s="180" t="s">
        <v>4437</v>
      </c>
      <c r="C101" s="175" t="s">
        <v>32</v>
      </c>
      <c r="D101" s="194">
        <v>3</v>
      </c>
      <c r="E101" s="184" t="s">
        <v>4492</v>
      </c>
      <c r="F101" s="189"/>
      <c r="G101" s="189"/>
    </row>
    <row r="102" spans="1:7" ht="33" x14ac:dyDescent="0.25">
      <c r="A102" s="175">
        <v>23</v>
      </c>
      <c r="B102" s="180" t="s">
        <v>4438</v>
      </c>
      <c r="C102" s="175" t="s">
        <v>32</v>
      </c>
      <c r="D102" s="194">
        <v>3</v>
      </c>
      <c r="E102" s="184" t="s">
        <v>4492</v>
      </c>
      <c r="F102" s="189"/>
      <c r="G102" s="189"/>
    </row>
    <row r="103" spans="1:7" ht="33" x14ac:dyDescent="0.25">
      <c r="A103" s="175">
        <v>24</v>
      </c>
      <c r="B103" s="180" t="s">
        <v>4439</v>
      </c>
      <c r="C103" s="175" t="s">
        <v>32</v>
      </c>
      <c r="D103" s="194">
        <v>3</v>
      </c>
      <c r="E103" s="184" t="s">
        <v>4492</v>
      </c>
      <c r="F103" s="189"/>
      <c r="G103" s="189"/>
    </row>
    <row r="104" spans="1:7" ht="33" x14ac:dyDescent="0.25">
      <c r="A104" s="175">
        <v>25</v>
      </c>
      <c r="B104" s="180" t="s">
        <v>4440</v>
      </c>
      <c r="C104" s="175" t="s">
        <v>32</v>
      </c>
      <c r="D104" s="194">
        <v>8</v>
      </c>
      <c r="E104" s="184" t="s">
        <v>4492</v>
      </c>
      <c r="F104" s="189"/>
      <c r="G104" s="189"/>
    </row>
    <row r="105" spans="1:7" ht="33" x14ac:dyDescent="0.25">
      <c r="A105" s="175">
        <v>26</v>
      </c>
      <c r="B105" s="180" t="s">
        <v>4441</v>
      </c>
      <c r="C105" s="175" t="s">
        <v>32</v>
      </c>
      <c r="D105" s="194">
        <v>8</v>
      </c>
      <c r="E105" s="184" t="s">
        <v>4492</v>
      </c>
      <c r="F105" s="189"/>
      <c r="G105" s="189"/>
    </row>
    <row r="106" spans="1:7" ht="33" x14ac:dyDescent="0.25">
      <c r="A106" s="175">
        <v>27</v>
      </c>
      <c r="B106" s="180" t="s">
        <v>4442</v>
      </c>
      <c r="C106" s="175" t="s">
        <v>32</v>
      </c>
      <c r="D106" s="194">
        <v>8</v>
      </c>
      <c r="E106" s="184" t="s">
        <v>4492</v>
      </c>
      <c r="F106" s="189"/>
      <c r="G106" s="189"/>
    </row>
    <row r="107" spans="1:7" ht="33" x14ac:dyDescent="0.25">
      <c r="A107" s="175">
        <v>28</v>
      </c>
      <c r="B107" s="180" t="s">
        <v>4443</v>
      </c>
      <c r="C107" s="175" t="s">
        <v>32</v>
      </c>
      <c r="D107" s="194">
        <v>2</v>
      </c>
      <c r="E107" s="184" t="s">
        <v>4492</v>
      </c>
      <c r="F107" s="189"/>
      <c r="G107" s="189"/>
    </row>
    <row r="108" spans="1:7" ht="33" x14ac:dyDescent="0.25">
      <c r="A108" s="175">
        <v>29</v>
      </c>
      <c r="B108" s="180" t="s">
        <v>4444</v>
      </c>
      <c r="C108" s="175" t="s">
        <v>32</v>
      </c>
      <c r="D108" s="194">
        <v>2</v>
      </c>
      <c r="E108" s="184" t="s">
        <v>4492</v>
      </c>
      <c r="F108" s="189"/>
      <c r="G108" s="189"/>
    </row>
    <row r="109" spans="1:7" x14ac:dyDescent="0.25">
      <c r="A109" s="175">
        <v>30</v>
      </c>
      <c r="B109" s="180" t="s">
        <v>4445</v>
      </c>
      <c r="C109" s="175" t="s">
        <v>32</v>
      </c>
      <c r="D109" s="194">
        <v>12</v>
      </c>
      <c r="E109" s="184" t="s">
        <v>4492</v>
      </c>
      <c r="F109" s="189"/>
      <c r="G109" s="189"/>
    </row>
    <row r="110" spans="1:7" x14ac:dyDescent="0.25">
      <c r="A110" s="175">
        <v>31</v>
      </c>
      <c r="B110" s="180" t="s">
        <v>4446</v>
      </c>
      <c r="C110" s="175" t="s">
        <v>32</v>
      </c>
      <c r="D110" s="194">
        <v>12</v>
      </c>
      <c r="E110" s="184" t="s">
        <v>4492</v>
      </c>
      <c r="F110" s="189"/>
      <c r="G110" s="189"/>
    </row>
    <row r="111" spans="1:7" x14ac:dyDescent="0.25">
      <c r="A111" s="175">
        <v>32</v>
      </c>
      <c r="B111" s="180" t="s">
        <v>4447</v>
      </c>
      <c r="C111" s="175" t="s">
        <v>32</v>
      </c>
      <c r="D111" s="194">
        <v>12</v>
      </c>
      <c r="E111" s="184" t="s">
        <v>4492</v>
      </c>
      <c r="F111" s="189"/>
      <c r="G111" s="189"/>
    </row>
    <row r="112" spans="1:7" ht="33" x14ac:dyDescent="0.25">
      <c r="A112" s="175">
        <v>33</v>
      </c>
      <c r="B112" s="180" t="s">
        <v>4448</v>
      </c>
      <c r="C112" s="175" t="s">
        <v>32</v>
      </c>
      <c r="D112" s="194">
        <v>8</v>
      </c>
      <c r="E112" s="184" t="s">
        <v>4492</v>
      </c>
      <c r="F112" s="189"/>
      <c r="G112" s="189"/>
    </row>
    <row r="113" spans="1:7" ht="33" x14ac:dyDescent="0.25">
      <c r="A113" s="175">
        <v>34</v>
      </c>
      <c r="B113" s="180" t="s">
        <v>4449</v>
      </c>
      <c r="C113" s="175" t="s">
        <v>32</v>
      </c>
      <c r="D113" s="194">
        <v>8</v>
      </c>
      <c r="E113" s="184" t="s">
        <v>4492</v>
      </c>
      <c r="F113" s="189"/>
      <c r="G113" s="189"/>
    </row>
    <row r="114" spans="1:7" ht="33" x14ac:dyDescent="0.25">
      <c r="A114" s="175">
        <v>35</v>
      </c>
      <c r="B114" s="180" t="s">
        <v>4450</v>
      </c>
      <c r="C114" s="175" t="s">
        <v>32</v>
      </c>
      <c r="D114" s="194">
        <v>8</v>
      </c>
      <c r="E114" s="184" t="s">
        <v>4492</v>
      </c>
      <c r="F114" s="189"/>
      <c r="G114" s="189"/>
    </row>
    <row r="115" spans="1:7" ht="33" x14ac:dyDescent="0.25">
      <c r="A115" s="175">
        <v>36</v>
      </c>
      <c r="B115" s="180" t="s">
        <v>4451</v>
      </c>
      <c r="C115" s="175" t="s">
        <v>32</v>
      </c>
      <c r="D115" s="194">
        <v>4</v>
      </c>
      <c r="E115" s="184" t="s">
        <v>4492</v>
      </c>
      <c r="F115" s="189"/>
      <c r="G115" s="189"/>
    </row>
    <row r="116" spans="1:7" ht="33" x14ac:dyDescent="0.25">
      <c r="A116" s="175">
        <v>37</v>
      </c>
      <c r="B116" s="180" t="s">
        <v>4452</v>
      </c>
      <c r="C116" s="175" t="s">
        <v>32</v>
      </c>
      <c r="D116" s="194">
        <v>4</v>
      </c>
      <c r="E116" s="184" t="s">
        <v>4492</v>
      </c>
      <c r="F116" s="189"/>
      <c r="G116" s="189"/>
    </row>
    <row r="117" spans="1:7" x14ac:dyDescent="0.25">
      <c r="A117" s="175">
        <v>38</v>
      </c>
      <c r="B117" s="180" t="s">
        <v>4453</v>
      </c>
      <c r="C117" s="175" t="s">
        <v>32</v>
      </c>
      <c r="D117" s="194">
        <v>2</v>
      </c>
      <c r="E117" s="184" t="s">
        <v>4492</v>
      </c>
      <c r="F117" s="189"/>
      <c r="G117" s="189"/>
    </row>
    <row r="118" spans="1:7" x14ac:dyDescent="0.25">
      <c r="A118" s="175">
        <v>39</v>
      </c>
      <c r="B118" s="180" t="s">
        <v>4454</v>
      </c>
      <c r="C118" s="175" t="s">
        <v>32</v>
      </c>
      <c r="D118" s="194">
        <v>2</v>
      </c>
      <c r="E118" s="184" t="s">
        <v>4492</v>
      </c>
      <c r="F118" s="189"/>
      <c r="G118" s="189"/>
    </row>
    <row r="119" spans="1:7" s="179" customFormat="1" x14ac:dyDescent="0.25">
      <c r="A119" s="175"/>
      <c r="B119" s="182" t="s">
        <v>4456</v>
      </c>
      <c r="C119" s="183"/>
      <c r="D119" s="193"/>
      <c r="E119" s="184" t="s">
        <v>911</v>
      </c>
      <c r="F119" s="176"/>
      <c r="G119" s="176"/>
    </row>
    <row r="120" spans="1:7" x14ac:dyDescent="0.25">
      <c r="A120" s="175">
        <v>1</v>
      </c>
      <c r="B120" s="180" t="s">
        <v>278</v>
      </c>
      <c r="C120" s="175" t="s">
        <v>279</v>
      </c>
      <c r="D120" s="194">
        <v>25</v>
      </c>
      <c r="E120" s="184" t="s">
        <v>911</v>
      </c>
      <c r="F120" s="189"/>
      <c r="G120" s="189"/>
    </row>
    <row r="121" spans="1:7" x14ac:dyDescent="0.25">
      <c r="A121" s="175">
        <v>2</v>
      </c>
      <c r="B121" s="180" t="s">
        <v>280</v>
      </c>
      <c r="C121" s="175" t="s">
        <v>279</v>
      </c>
      <c r="D121" s="194">
        <v>30</v>
      </c>
      <c r="E121" s="184" t="s">
        <v>911</v>
      </c>
      <c r="F121" s="189"/>
      <c r="G121" s="189"/>
    </row>
    <row r="122" spans="1:7" x14ac:dyDescent="0.25">
      <c r="A122" s="175">
        <v>3</v>
      </c>
      <c r="B122" s="180" t="s">
        <v>281</v>
      </c>
      <c r="C122" s="175" t="s">
        <v>282</v>
      </c>
      <c r="D122" s="194">
        <v>10</v>
      </c>
      <c r="E122" s="184" t="s">
        <v>911</v>
      </c>
      <c r="F122" s="189"/>
      <c r="G122" s="189"/>
    </row>
    <row r="123" spans="1:7" x14ac:dyDescent="0.25">
      <c r="A123" s="175">
        <v>4</v>
      </c>
      <c r="B123" s="180" t="s">
        <v>283</v>
      </c>
      <c r="C123" s="175" t="s">
        <v>284</v>
      </c>
      <c r="D123" s="194">
        <v>20</v>
      </c>
      <c r="E123" s="184" t="s">
        <v>911</v>
      </c>
      <c r="F123" s="189"/>
      <c r="G123" s="189"/>
    </row>
    <row r="124" spans="1:7" ht="38.25" customHeight="1" x14ac:dyDescent="0.25">
      <c r="A124" s="175">
        <v>5</v>
      </c>
      <c r="B124" s="180" t="s">
        <v>285</v>
      </c>
      <c r="C124" s="175" t="s">
        <v>286</v>
      </c>
      <c r="D124" s="194">
        <v>120</v>
      </c>
      <c r="E124" s="184" t="s">
        <v>911</v>
      </c>
      <c r="F124" s="189"/>
      <c r="G124" s="189"/>
    </row>
    <row r="125" spans="1:7" ht="48.75" customHeight="1" x14ac:dyDescent="0.25">
      <c r="A125" s="175">
        <v>6</v>
      </c>
      <c r="B125" s="180" t="s">
        <v>287</v>
      </c>
      <c r="C125" s="175" t="s">
        <v>288</v>
      </c>
      <c r="D125" s="194">
        <v>30</v>
      </c>
      <c r="E125" s="184" t="s">
        <v>911</v>
      </c>
      <c r="F125" s="189"/>
      <c r="G125" s="189"/>
    </row>
    <row r="126" spans="1:7" ht="59.25" customHeight="1" x14ac:dyDescent="0.25">
      <c r="A126" s="175">
        <v>7</v>
      </c>
      <c r="B126" s="180" t="s">
        <v>289</v>
      </c>
      <c r="C126" s="175" t="s">
        <v>288</v>
      </c>
      <c r="D126" s="194">
        <v>70</v>
      </c>
      <c r="E126" s="184" t="s">
        <v>911</v>
      </c>
      <c r="F126" s="189"/>
      <c r="G126" s="189"/>
    </row>
    <row r="127" spans="1:7" ht="38.25" customHeight="1" x14ac:dyDescent="0.25">
      <c r="A127" s="175">
        <v>8</v>
      </c>
      <c r="B127" s="180" t="s">
        <v>4457</v>
      </c>
      <c r="C127" s="175" t="s">
        <v>4467</v>
      </c>
      <c r="D127" s="194">
        <v>20</v>
      </c>
      <c r="E127" s="184" t="s">
        <v>911</v>
      </c>
      <c r="F127" s="189"/>
      <c r="G127" s="189"/>
    </row>
    <row r="128" spans="1:7" x14ac:dyDescent="0.25">
      <c r="A128" s="175">
        <v>9</v>
      </c>
      <c r="B128" s="180" t="s">
        <v>4458</v>
      </c>
      <c r="C128" s="175" t="s">
        <v>4468</v>
      </c>
      <c r="D128" s="194">
        <v>5</v>
      </c>
      <c r="E128" s="184" t="s">
        <v>911</v>
      </c>
      <c r="F128" s="189"/>
      <c r="G128" s="189"/>
    </row>
    <row r="129" spans="1:7" ht="49.5" x14ac:dyDescent="0.25">
      <c r="A129" s="175">
        <v>10</v>
      </c>
      <c r="B129" s="180" t="s">
        <v>4459</v>
      </c>
      <c r="C129" s="175" t="s">
        <v>4467</v>
      </c>
      <c r="D129" s="194">
        <v>5</v>
      </c>
      <c r="E129" s="184" t="s">
        <v>911</v>
      </c>
      <c r="F129" s="189"/>
      <c r="G129" s="189"/>
    </row>
    <row r="130" spans="1:7" ht="33" x14ac:dyDescent="0.25">
      <c r="A130" s="175">
        <v>11</v>
      </c>
      <c r="B130" s="180" t="s">
        <v>4460</v>
      </c>
      <c r="C130" s="175" t="s">
        <v>4467</v>
      </c>
      <c r="D130" s="194">
        <v>20</v>
      </c>
      <c r="E130" s="184" t="s">
        <v>911</v>
      </c>
      <c r="F130" s="189"/>
      <c r="G130" s="189"/>
    </row>
    <row r="131" spans="1:7" ht="60.75" customHeight="1" x14ac:dyDescent="0.25">
      <c r="A131" s="175">
        <v>12</v>
      </c>
      <c r="B131" s="180" t="s">
        <v>4461</v>
      </c>
      <c r="C131" s="175" t="s">
        <v>4467</v>
      </c>
      <c r="D131" s="194">
        <v>20</v>
      </c>
      <c r="E131" s="184" t="s">
        <v>911</v>
      </c>
      <c r="F131" s="189"/>
      <c r="G131" s="189"/>
    </row>
    <row r="132" spans="1:7" ht="41.25" customHeight="1" x14ac:dyDescent="0.25">
      <c r="A132" s="175">
        <v>13</v>
      </c>
      <c r="B132" s="180" t="s">
        <v>4462</v>
      </c>
      <c r="C132" s="175" t="s">
        <v>4469</v>
      </c>
      <c r="D132" s="194">
        <v>10</v>
      </c>
      <c r="E132" s="184" t="s">
        <v>911</v>
      </c>
      <c r="F132" s="189"/>
      <c r="G132" s="189"/>
    </row>
    <row r="133" spans="1:7" ht="48" customHeight="1" x14ac:dyDescent="0.25">
      <c r="A133" s="175">
        <v>14</v>
      </c>
      <c r="B133" s="180" t="s">
        <v>4463</v>
      </c>
      <c r="C133" s="175" t="s">
        <v>4470</v>
      </c>
      <c r="D133" s="194">
        <v>10</v>
      </c>
      <c r="E133" s="184" t="s">
        <v>911</v>
      </c>
      <c r="F133" s="189"/>
      <c r="G133" s="189"/>
    </row>
    <row r="134" spans="1:7" ht="48" customHeight="1" x14ac:dyDescent="0.25">
      <c r="A134" s="175">
        <v>15</v>
      </c>
      <c r="B134" s="180" t="s">
        <v>4464</v>
      </c>
      <c r="C134" s="175" t="s">
        <v>4471</v>
      </c>
      <c r="D134" s="194">
        <v>10</v>
      </c>
      <c r="E134" s="184" t="s">
        <v>911</v>
      </c>
      <c r="F134" s="189"/>
      <c r="G134" s="189"/>
    </row>
    <row r="135" spans="1:7" ht="36.75" customHeight="1" x14ac:dyDescent="0.25">
      <c r="A135" s="175">
        <v>16</v>
      </c>
      <c r="B135" s="180" t="s">
        <v>4465</v>
      </c>
      <c r="C135" s="175" t="s">
        <v>4469</v>
      </c>
      <c r="D135" s="194">
        <v>10</v>
      </c>
      <c r="E135" s="184" t="s">
        <v>911</v>
      </c>
      <c r="F135" s="189"/>
      <c r="G135" s="189"/>
    </row>
    <row r="136" spans="1:7" ht="39" customHeight="1" x14ac:dyDescent="0.25">
      <c r="A136" s="175">
        <v>17</v>
      </c>
      <c r="B136" s="180" t="s">
        <v>4466</v>
      </c>
      <c r="C136" s="175" t="s">
        <v>4471</v>
      </c>
      <c r="D136" s="194">
        <v>10</v>
      </c>
      <c r="E136" s="184" t="s">
        <v>911</v>
      </c>
      <c r="F136" s="189"/>
      <c r="G136" s="189"/>
    </row>
    <row r="137" spans="1:7" s="179" customFormat="1" x14ac:dyDescent="0.25">
      <c r="A137" s="175"/>
      <c r="B137" s="182" t="s">
        <v>4489</v>
      </c>
      <c r="C137" s="183"/>
      <c r="D137" s="193"/>
      <c r="E137" s="184" t="s">
        <v>4493</v>
      </c>
      <c r="F137" s="176"/>
      <c r="G137" s="176"/>
    </row>
    <row r="138" spans="1:7" x14ac:dyDescent="0.25">
      <c r="A138" s="175">
        <v>1</v>
      </c>
      <c r="B138" s="180" t="s">
        <v>4472</v>
      </c>
      <c r="C138" s="175" t="s">
        <v>833</v>
      </c>
      <c r="D138" s="194">
        <v>42</v>
      </c>
      <c r="E138" s="184" t="s">
        <v>4493</v>
      </c>
      <c r="F138" s="189"/>
      <c r="G138" s="189"/>
    </row>
    <row r="139" spans="1:7" x14ac:dyDescent="0.25">
      <c r="A139" s="175">
        <v>2</v>
      </c>
      <c r="B139" s="180" t="s">
        <v>4473</v>
      </c>
      <c r="C139" s="175" t="s">
        <v>833</v>
      </c>
      <c r="D139" s="194">
        <v>11</v>
      </c>
      <c r="E139" s="184" t="s">
        <v>4493</v>
      </c>
      <c r="F139" s="189"/>
      <c r="G139" s="189"/>
    </row>
    <row r="140" spans="1:7" x14ac:dyDescent="0.25">
      <c r="A140" s="175">
        <v>3</v>
      </c>
      <c r="B140" s="180" t="s">
        <v>4474</v>
      </c>
      <c r="C140" s="175" t="s">
        <v>833</v>
      </c>
      <c r="D140" s="194">
        <v>3</v>
      </c>
      <c r="E140" s="184" t="s">
        <v>4493</v>
      </c>
      <c r="F140" s="189"/>
      <c r="G140" s="189"/>
    </row>
    <row r="141" spans="1:7" x14ac:dyDescent="0.25">
      <c r="A141" s="175">
        <v>4</v>
      </c>
      <c r="B141" s="180" t="s">
        <v>4475</v>
      </c>
      <c r="C141" s="175" t="s">
        <v>833</v>
      </c>
      <c r="D141" s="194">
        <v>13</v>
      </c>
      <c r="E141" s="184" t="s">
        <v>4493</v>
      </c>
      <c r="F141" s="189"/>
      <c r="G141" s="189"/>
    </row>
    <row r="142" spans="1:7" x14ac:dyDescent="0.25">
      <c r="A142" s="175">
        <v>5</v>
      </c>
      <c r="B142" s="180" t="s">
        <v>4476</v>
      </c>
      <c r="C142" s="175" t="s">
        <v>833</v>
      </c>
      <c r="D142" s="194">
        <v>4</v>
      </c>
      <c r="E142" s="184" t="s">
        <v>4493</v>
      </c>
      <c r="F142" s="189"/>
      <c r="G142" s="189"/>
    </row>
    <row r="143" spans="1:7" x14ac:dyDescent="0.25">
      <c r="A143" s="175">
        <v>6</v>
      </c>
      <c r="B143" s="180" t="s">
        <v>4477</v>
      </c>
      <c r="C143" s="175" t="s">
        <v>833</v>
      </c>
      <c r="D143" s="194">
        <v>3</v>
      </c>
      <c r="E143" s="184" t="s">
        <v>4493</v>
      </c>
      <c r="F143" s="189"/>
      <c r="G143" s="189"/>
    </row>
    <row r="144" spans="1:7" x14ac:dyDescent="0.25">
      <c r="A144" s="175">
        <v>7</v>
      </c>
      <c r="B144" s="180" t="s">
        <v>4478</v>
      </c>
      <c r="C144" s="175" t="s">
        <v>833</v>
      </c>
      <c r="D144" s="194">
        <v>36</v>
      </c>
      <c r="E144" s="184" t="s">
        <v>4493</v>
      </c>
      <c r="F144" s="189"/>
      <c r="G144" s="189"/>
    </row>
    <row r="145" spans="1:7" x14ac:dyDescent="0.25">
      <c r="A145" s="175">
        <v>8</v>
      </c>
      <c r="B145" s="180" t="s">
        <v>4479</v>
      </c>
      <c r="C145" s="175" t="s">
        <v>833</v>
      </c>
      <c r="D145" s="194">
        <v>3</v>
      </c>
      <c r="E145" s="184" t="s">
        <v>4493</v>
      </c>
      <c r="F145" s="189"/>
      <c r="G145" s="189"/>
    </row>
    <row r="146" spans="1:7" x14ac:dyDescent="0.25">
      <c r="A146" s="175">
        <v>9</v>
      </c>
      <c r="B146" s="180" t="s">
        <v>4480</v>
      </c>
      <c r="C146" s="175" t="s">
        <v>833</v>
      </c>
      <c r="D146" s="194">
        <v>2</v>
      </c>
      <c r="E146" s="184" t="s">
        <v>4493</v>
      </c>
      <c r="F146" s="189"/>
      <c r="G146" s="189"/>
    </row>
    <row r="147" spans="1:7" x14ac:dyDescent="0.25">
      <c r="A147" s="175">
        <v>10</v>
      </c>
      <c r="B147" s="180" t="s">
        <v>4481</v>
      </c>
      <c r="C147" s="175" t="s">
        <v>4490</v>
      </c>
      <c r="D147" s="194">
        <v>8</v>
      </c>
      <c r="E147" s="184" t="s">
        <v>4493</v>
      </c>
      <c r="F147" s="189"/>
      <c r="G147" s="189"/>
    </row>
    <row r="148" spans="1:7" x14ac:dyDescent="0.25">
      <c r="A148" s="175">
        <v>11</v>
      </c>
      <c r="B148" s="180" t="s">
        <v>4482</v>
      </c>
      <c r="C148" s="175" t="s">
        <v>4490</v>
      </c>
      <c r="D148" s="194">
        <v>4</v>
      </c>
      <c r="E148" s="184" t="s">
        <v>4493</v>
      </c>
      <c r="F148" s="189"/>
      <c r="G148" s="189"/>
    </row>
    <row r="149" spans="1:7" x14ac:dyDescent="0.25">
      <c r="A149" s="175">
        <v>12</v>
      </c>
      <c r="B149" s="180" t="s">
        <v>4483</v>
      </c>
      <c r="C149" s="175" t="s">
        <v>4490</v>
      </c>
      <c r="D149" s="194">
        <v>8</v>
      </c>
      <c r="E149" s="184" t="s">
        <v>4493</v>
      </c>
      <c r="F149" s="189"/>
      <c r="G149" s="189"/>
    </row>
    <row r="150" spans="1:7" x14ac:dyDescent="0.25">
      <c r="A150" s="175">
        <v>13</v>
      </c>
      <c r="B150" s="180" t="s">
        <v>4484</v>
      </c>
      <c r="C150" s="175" t="s">
        <v>833</v>
      </c>
      <c r="D150" s="194">
        <v>7</v>
      </c>
      <c r="E150" s="184" t="s">
        <v>4493</v>
      </c>
      <c r="F150" s="189"/>
      <c r="G150" s="189"/>
    </row>
    <row r="151" spans="1:7" x14ac:dyDescent="0.25">
      <c r="A151" s="175">
        <v>14</v>
      </c>
      <c r="B151" s="180" t="s">
        <v>4485</v>
      </c>
      <c r="C151" s="175" t="s">
        <v>833</v>
      </c>
      <c r="D151" s="194">
        <v>2</v>
      </c>
      <c r="E151" s="184" t="s">
        <v>4493</v>
      </c>
      <c r="F151" s="189"/>
      <c r="G151" s="189"/>
    </row>
    <row r="152" spans="1:7" x14ac:dyDescent="0.25">
      <c r="A152" s="175">
        <v>15</v>
      </c>
      <c r="B152" s="180" t="s">
        <v>4486</v>
      </c>
      <c r="C152" s="175" t="s">
        <v>833</v>
      </c>
      <c r="D152" s="194">
        <v>42</v>
      </c>
      <c r="E152" s="184" t="s">
        <v>4493</v>
      </c>
      <c r="F152" s="189"/>
      <c r="G152" s="189"/>
    </row>
    <row r="153" spans="1:7" x14ac:dyDescent="0.25">
      <c r="A153" s="175">
        <v>16</v>
      </c>
      <c r="B153" s="180" t="s">
        <v>4487</v>
      </c>
      <c r="C153" s="175" t="s">
        <v>833</v>
      </c>
      <c r="D153" s="194">
        <v>13</v>
      </c>
      <c r="E153" s="184" t="s">
        <v>4493</v>
      </c>
      <c r="F153" s="189"/>
      <c r="G153" s="189"/>
    </row>
    <row r="154" spans="1:7" x14ac:dyDescent="0.25">
      <c r="A154" s="175">
        <v>17</v>
      </c>
      <c r="B154" s="180" t="s">
        <v>4488</v>
      </c>
      <c r="C154" s="175" t="s">
        <v>833</v>
      </c>
      <c r="D154" s="194">
        <v>21</v>
      </c>
      <c r="E154" s="184" t="s">
        <v>4493</v>
      </c>
      <c r="F154" s="189"/>
      <c r="G154" s="189"/>
    </row>
  </sheetData>
  <mergeCells count="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Sheet2</vt:lpstr>
      <vt:lpstr>MAU BAO GIA</vt:lpstr>
      <vt:lpstr>Trang_tính1</vt:lpstr>
      <vt:lpstr>HC BO SUNG</vt:lpstr>
      <vt:lpstr>Sheet2!Print_Area</vt:lpstr>
    </vt:vector>
  </TitlesOfParts>
  <Company>HungAnhComputer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Welcome</cp:lastModifiedBy>
  <cp:lastPrinted>2023-05-22T07:39:56Z</cp:lastPrinted>
  <dcterms:created xsi:type="dcterms:W3CDTF">2022-12-08T00:37:25Z</dcterms:created>
  <dcterms:modified xsi:type="dcterms:W3CDTF">2024-01-12T00:37:17Z</dcterms:modified>
</cp:coreProperties>
</file>